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126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18" r:id="rId7"/>
    <sheet name="Лист8" sheetId="23" r:id="rId8"/>
    <sheet name="Лист9" sheetId="9" r:id="rId9"/>
    <sheet name="Лист10" sheetId="10" r:id="rId10"/>
    <sheet name="Лист11" sheetId="30" r:id="rId11"/>
    <sheet name="Лист12" sheetId="12" r:id="rId12"/>
  </sheets>
  <calcPr calcId="144525" iterate="1"/>
</workbook>
</file>

<file path=xl/calcChain.xml><?xml version="1.0" encoding="utf-8"?>
<calcChain xmlns="http://schemas.openxmlformats.org/spreadsheetml/2006/main">
  <c r="C72" i="5" l="1"/>
  <c r="C71" i="5"/>
  <c r="C69" i="5" s="1"/>
  <c r="C68" i="5"/>
  <c r="C65" i="5" s="1"/>
  <c r="C67" i="5"/>
  <c r="C64" i="5"/>
  <c r="C62" i="5"/>
  <c r="O55" i="18"/>
  <c r="C52" i="5"/>
  <c r="K52" i="5" s="1"/>
  <c r="C51" i="5"/>
  <c r="K51" i="5" s="1"/>
  <c r="G49" i="5"/>
  <c r="G53" i="5" s="1"/>
  <c r="E49" i="5"/>
  <c r="D49" i="5"/>
  <c r="C48" i="5"/>
  <c r="K48" i="5" s="1"/>
  <c r="C47" i="5"/>
  <c r="E45" i="5"/>
  <c r="D45" i="5"/>
  <c r="C44" i="5"/>
  <c r="K44" i="5" s="1"/>
  <c r="E42" i="5"/>
  <c r="D42" i="5"/>
  <c r="N30" i="5"/>
  <c r="N29" i="5"/>
  <c r="N26" i="5"/>
  <c r="N25" i="5"/>
  <c r="N22" i="5"/>
  <c r="N20" i="5" s="1"/>
  <c r="G30" i="5"/>
  <c r="G29" i="5"/>
  <c r="G27" i="5" s="1"/>
  <c r="G26" i="5"/>
  <c r="G25" i="5"/>
  <c r="G22" i="5"/>
  <c r="G20" i="5" s="1"/>
  <c r="C30" i="5"/>
  <c r="C29" i="5"/>
  <c r="C26" i="5"/>
  <c r="C25" i="5"/>
  <c r="C22" i="5"/>
  <c r="C20" i="5" s="1"/>
  <c r="O27" i="5"/>
  <c r="I27" i="5"/>
  <c r="H27" i="5"/>
  <c r="D27" i="5"/>
  <c r="O23" i="5"/>
  <c r="I23" i="5"/>
  <c r="H23" i="5"/>
  <c r="D23" i="5"/>
  <c r="O20" i="5"/>
  <c r="I20" i="5"/>
  <c r="H20" i="5"/>
  <c r="D20" i="5"/>
  <c r="F21" i="1"/>
  <c r="G23" i="5" l="1"/>
  <c r="C73" i="5"/>
  <c r="N27" i="5"/>
  <c r="C45" i="5"/>
  <c r="K45" i="5" s="1"/>
  <c r="C42" i="5"/>
  <c r="K42" i="5" s="1"/>
  <c r="C23" i="5"/>
  <c r="E53" i="5"/>
  <c r="D53" i="5"/>
  <c r="K47" i="5"/>
  <c r="C49" i="5"/>
  <c r="C27" i="5"/>
  <c r="H31" i="5"/>
  <c r="O31" i="5"/>
  <c r="N23" i="5"/>
  <c r="I31" i="5"/>
  <c r="G31" i="5"/>
  <c r="D31" i="5"/>
  <c r="C31" i="5" l="1"/>
  <c r="N31" i="5"/>
  <c r="C53" i="5"/>
  <c r="K53" i="5" s="1"/>
  <c r="K49" i="5"/>
</calcChain>
</file>

<file path=xl/sharedStrings.xml><?xml version="1.0" encoding="utf-8"?>
<sst xmlns="http://schemas.openxmlformats.org/spreadsheetml/2006/main" count="1424" uniqueCount="454">
  <si>
    <t>КОДЫ</t>
  </si>
  <si>
    <t>Дата</t>
  </si>
  <si>
    <t>по Сводному реестру</t>
  </si>
  <si>
    <t>ИНН</t>
  </si>
  <si>
    <t>Учреждение</t>
  </si>
  <si>
    <t>КПП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</si>
  <si>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</si>
  <si>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</si>
  <si>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</si>
  <si>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</si>
  <si>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</si>
  <si>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</si>
  <si>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</si>
  <si>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</si>
  <si>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</si>
  <si>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</si>
  <si>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</si>
  <si>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</si>
  <si>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</si>
  <si>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</si>
  <si>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</si>
  <si>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</si>
  <si>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</si>
  <si>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</si>
  <si>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</si>
  <si>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</si>
  <si>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Итого</t>
  </si>
  <si>
    <t>x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</si>
  <si>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</si>
  <si>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</si>
  <si>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</si>
  <si>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</si>
  <si>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</si>
  <si>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</si>
  <si>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</si>
  <si>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</si>
  <si>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Руководитель</t>
  </si>
  <si>
    <t>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</si>
  <si>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</si>
  <si>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</si>
  <si>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</si>
  <si>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</si>
  <si>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</si>
  <si>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</si>
  <si>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"__" __________ 20__ г.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</si>
  <si>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 &lt;1&gt;</t>
  </si>
  <si>
    <t>на 1 ________ 20__ г.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</si>
  <si>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</si>
  <si>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</si>
  <si>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</si>
  <si>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 &lt;2&gt;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</si>
  <si>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</si>
  <si>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</si>
  <si>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</si>
  <si>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</si>
  <si>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</si>
  <si>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</si>
  <si>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</si>
  <si>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</si>
  <si>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--------------------</t>
  </si>
  <si>
    <t>&lt;1&gt;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</si>
  <si>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&lt;2&gt; Указывается вид вложений "1" - денежные средства, "2" - имущество, "3" - право пользования нематериальными активами.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</si>
  <si>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</si>
  <si>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</si>
  <si>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</si>
  <si>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 &lt;3&gt;</t>
  </si>
  <si>
    <t>Объем просроченной кредиторской задолженности на конец отчетного периода</t>
  </si>
  <si>
    <t>Изменение кредиторской задолженности &lt;6&gt;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</si>
  <si>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</si>
  <si>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</si>
  <si>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</si>
  <si>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</si>
  <si>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</si>
  <si>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</si>
  <si>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</si>
  <si>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</si>
  <si>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 &lt;4&gt;</t>
  </si>
  <si>
    <t>в процентах &lt;5&gt;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</si>
  <si>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</si>
  <si>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</si>
  <si>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</si>
  <si>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</si>
  <si>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</si>
  <si>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</si>
  <si>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</si>
  <si>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</si>
  <si>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</si>
  <si>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</si>
  <si>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</si>
  <si>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</si>
  <si>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</si>
  <si>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невыполнением государственного (муниципального)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</si>
  <si>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</si>
  <si>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</si>
  <si>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</si>
  <si>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</si>
  <si>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</si>
  <si>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</si>
  <si>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&lt;3&gt; Указываются предельно допустимые значения, установленные органом, осуществляющим функции и полномочия учредителя.</t>
  </si>
  <si>
    <t>&lt;4&gt;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</si>
  <si>
    <t>&lt;5&gt;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</si>
  <si>
    <t>&lt;6&gt; Указывается общая сумма увеличения или уменьшения кредиторской задолженности.</t>
  </si>
  <si>
    <t>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</si>
  <si>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</si>
  <si>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</si>
  <si>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</si>
  <si>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</si>
  <si>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</si>
  <si>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</si>
  <si>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</si>
  <si>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</si>
  <si>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</si>
  <si>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</si>
  <si>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</si>
  <si>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</si>
  <si>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</si>
  <si>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</si>
  <si>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</si>
  <si>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</si>
  <si>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</si>
  <si>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</si>
  <si>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</si>
  <si>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</si>
  <si>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</si>
  <si>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</si>
  <si>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</si>
  <si>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</si>
  <si>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</si>
  <si>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</si>
  <si>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</si>
  <si>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</si>
  <si>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</si>
  <si>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 &lt;9&gt;</t>
  </si>
  <si>
    <t>Штатная численность на конец отчетного периода</t>
  </si>
  <si>
    <t>установлено штатным расписанием</t>
  </si>
  <si>
    <t>всего &lt;7&gt;</t>
  </si>
  <si>
    <t>из нее</t>
  </si>
  <si>
    <t>по основным видам деятельности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</si>
  <si>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</si>
  <si>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</si>
  <si>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</si>
  <si>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 &lt;8&gt;</t>
  </si>
  <si>
    <t>по внешнему совместительству</t>
  </si>
  <si>
    <t>сотрудники учреждения &lt;10&gt;</t>
  </si>
  <si>
    <t>физические лица, не являющиеся сотрудниками учреждения &lt;11&gt;</t>
  </si>
  <si>
    <t>Основной персонал, всего &lt;12&gt;</t>
  </si>
  <si>
    <t>из них: &lt;13&gt;</t>
  </si>
  <si>
    <t>Вспомогательный персонал, всего &lt;14&gt;</t>
  </si>
  <si>
    <t>Административно-управленческий персонал, всего &lt;15&gt;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</si>
  <si>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</si>
  <si>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</si>
  <si>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</si>
  <si>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>Начислено по договорам гражданско-правового характера, руб &lt;16&gt;</t>
  </si>
  <si>
    <t>Аналитическое распределение оплаты труда сотрудников по источникам финансового обеспечения, руб &lt;17&gt;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</si>
  <si>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</si>
  <si>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</si>
  <si>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</si>
  <si>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</si>
  <si>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</si>
  <si>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</si>
  <si>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гранта в форме субсидии</t>
  </si>
  <si>
    <t>ОМС &lt;18&gt;</t>
  </si>
  <si>
    <t>за счет средств от приносящей доход деятельности &lt;19&gt;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</si>
  <si>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</si>
  <si>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</si>
  <si>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</si>
  <si>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</si>
  <si>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ОМС</t>
  </si>
  <si>
    <t>за счет средств от приносящей доход деятельности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</si>
  <si>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</si>
  <si>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</si>
  <si>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</si>
  <si>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</si>
  <si>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</si>
  <si>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</si>
  <si>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&lt;7&gt;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</si>
  <si>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&lt;8&gt;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</si>
  <si>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&lt;9&gt;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</si>
  <si>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&lt;10&gt;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</si>
  <si>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&lt;11&gt;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</si>
  <si>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&lt;12&gt;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</si>
  <si>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&lt;13&gt;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</si>
  <si>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&lt;14&gt;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</si>
  <si>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&lt;15&gt;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</si>
  <si>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&lt;16&gt;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</si>
  <si>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&lt;17&gt;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</si>
  <si>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&lt;18&gt;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</si>
  <si>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&lt;19&gt;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</si>
  <si>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&lt;20&gt;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</si>
  <si>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&lt;21&gt;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</si>
  <si>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&lt;22&gt;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</si>
  <si>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Сведения о счетах учреждения, открытых в кредитных организациях</t>
  </si>
  <si>
    <t>Номер счета в кредитной организации</t>
  </si>
  <si>
    <t>Вид счета &lt;23&gt;</t>
  </si>
  <si>
    <t>Реквизиты акта, в соответствии с которым открыт счет</t>
  </si>
  <si>
    <t>Остаток средств на счете на начало года &lt;24&gt;</t>
  </si>
  <si>
    <t>Остаток средств на счете на конец отчетного периода &lt;24&gt;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</si>
  <si>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</si>
  <si>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</si>
  <si>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</si>
  <si>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</si>
  <si>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&lt;23&gt;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</si>
  <si>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&lt;24&gt; Показатели счетов в иностранной валюте указываются в рублевом эквиваленте.</t>
  </si>
  <si>
    <t>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</si>
  <si>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</si>
  <si>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</si>
  <si>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</si>
  <si>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</si>
  <si>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</si>
  <si>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</si>
  <si>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</si>
  <si>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</si>
  <si>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</si>
  <si>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</si>
  <si>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</si>
  <si>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</si>
  <si>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</si>
  <si>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</si>
  <si>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</si>
  <si>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Площадные объекты &lt;25&gt;, всего</t>
  </si>
  <si>
    <t>Линейные объекты &lt;26&gt;,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</si>
  <si>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</si>
  <si>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</si>
  <si>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</si>
  <si>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</si>
  <si>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</si>
  <si>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</si>
  <si>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</si>
  <si>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</si>
  <si>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</si>
  <si>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</si>
  <si>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</si>
  <si>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</si>
  <si>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</si>
  <si>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</si>
  <si>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r>
      <t> </t>
    </r>
    <r>
      <rPr>
        <sz val="8"/>
        <color theme="1"/>
        <rFont val="Calibri"/>
        <family val="2"/>
        <charset val="204"/>
        <scheme val="minor"/>
      </rPr>
      <t> </t>
    </r>
  </si>
  <si>
    <r>
      <t> </t>
    </r>
    <r>
      <rPr>
        <sz val="10"/>
        <color theme="1"/>
        <rFont val="Calibri"/>
        <family val="2"/>
        <charset val="204"/>
        <scheme val="minor"/>
      </rPr>
      <t>здесь</t>
    </r>
  </si>
  <si>
    <t>&lt;25&gt; Указываются здания, строения, сооружения и иные аналогичные объекты.</t>
  </si>
  <si>
    <t>&lt;26&gt;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</si>
  <si>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Сведения о земельных участках, предоставленных на праве постоянного (бессрочного) пользования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</si>
  <si>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</si>
  <si>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</si>
  <si>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</t>
  </si>
  <si>
    <t>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</si>
  <si>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</si>
  <si>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</si>
  <si>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</si>
  <si>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</si>
  <si>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</si>
  <si>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</si>
  <si>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</si>
  <si>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</si>
  <si>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</si>
  <si>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</si>
  <si>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</si>
  <si>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</si>
  <si>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</si>
  <si>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</si>
  <si>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</si>
  <si>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</si>
  <si>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</si>
  <si>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</si>
  <si>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</si>
  <si>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</si>
  <si>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основной деятельности &lt;27&gt;</t>
  </si>
  <si>
    <t>для осуществления иной деятельности &lt;28&gt;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</si>
  <si>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</si>
  <si>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</si>
  <si>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</si>
  <si>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</si>
  <si>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</si>
  <si>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(руб/час)</t>
  </si>
  <si>
    <t>всего за год (руб)</t>
  </si>
  <si>
    <t>В электронном документе нумерация граф таблиц соответствует официальному источнику.</t>
  </si>
  <si>
    <t>&lt;27&gt;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</si>
  <si>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&lt;28&gt;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</si>
  <si>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</si>
  <si>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</si>
  <si>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</si>
  <si>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Обоснование заключения договора ссуды</t>
  </si>
  <si>
    <t>Всего: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</si>
  <si>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</si>
  <si>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</si>
  <si>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</si>
  <si>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</si>
  <si>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</si>
  <si>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</si>
  <si>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</si>
  <si>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</si>
  <si>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</si>
  <si>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</si>
  <si>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</si>
  <si>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</si>
  <si>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</si>
  <si>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</si>
  <si>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государственного (муниципального)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</si>
  <si>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</si>
  <si>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</si>
  <si>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</si>
  <si>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</si>
  <si>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&lt;29&gt;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</si>
  <si>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</si>
  <si>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</si>
  <si>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</si>
  <si>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</si>
  <si>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</si>
  <si>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</si>
  <si>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</t>
  </si>
  <si>
    <t>балансовая стоимость, руб</t>
  </si>
  <si>
    <t>для оказания услуг (выполнения работ) в рамках</t>
  </si>
  <si>
    <t>утвержденного государственного (муниципального)</t>
  </si>
  <si>
    <t>задания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</si>
  <si>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</si>
  <si>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</si>
  <si>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</si>
  <si>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</si>
  <si>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</si>
  <si>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</si>
  <si>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</si>
  <si>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</si>
  <si>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</si>
  <si>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</si>
  <si>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</si>
  <si>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</si>
  <si>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</si>
  <si>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</si>
  <si>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</si>
  <si>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</si>
  <si>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</si>
  <si>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</si>
  <si>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</si>
  <si>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</si>
  <si>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</si>
  <si>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</si>
  <si>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</si>
  <si>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</si>
  <si>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&lt;29&gt; Срок использования имущества считается начиная с 1-го числа месяца, следующего за месяцем принятия его к бухгалтерскому учету.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</si>
  <si>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</si>
  <si>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</si>
  <si>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</si>
  <si>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</si>
  <si>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</si>
  <si>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</si>
  <si>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</si>
  <si>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</si>
  <si>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</si>
  <si>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</si>
  <si>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&lt;30&gt;</t>
  </si>
  <si>
    <t>средней стоимостью менее 3 миллионов рублей, с года выпуска которых прошло не более 3 лет</t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</si>
  <si>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</si>
  <si>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</si>
  <si>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</si>
  <si>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</si>
  <si>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</si>
  <si>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</si>
  <si>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</si>
  <si>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</si>
  <si>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</si>
  <si>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</si>
  <si>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</si>
  <si>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</si>
  <si>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</si>
  <si>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</si>
  <si>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</si>
  <si>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</si>
  <si>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</si>
  <si>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</si>
  <si>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</si>
  <si>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</si>
  <si>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</si>
  <si>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</si>
  <si>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</si>
  <si>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</si>
  <si>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</si>
  <si>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</si>
  <si>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</si>
  <si>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</si>
  <si>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</si>
  <si>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</si>
  <si>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</si>
  <si>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</si>
  <si>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</si>
  <si>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</si>
  <si>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</si>
  <si>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</si>
  <si>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</si>
  <si>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</si>
  <si>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</si>
  <si>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</si>
  <si>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</si>
  <si>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 &lt;31&gt;</t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</si>
  <si>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</si>
  <si>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 прошло не более 3 лет;</t>
  </si>
  <si>
    <t>воздушные транспортные средства, не имеющие двигателей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</si>
  <si>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</si>
  <si>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</si>
  <si>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</si>
  <si>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</si>
  <si>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</si>
  <si>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</si>
  <si>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</si>
  <si>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</si>
  <si>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</si>
  <si>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Раздел 4. Сведения о расходах на содержание транспортных средств</t>
  </si>
  <si>
    <t>средней стоимостью менее 3 миллионов рублей, с года</t>
  </si>
  <si>
    <t>выпуска которых прошло не более 3 лет</t>
  </si>
  <si>
    <t>&lt;30&gt; Показатели формируются в случае, если требование о детализации установлено органом, осуществляющим функции и полномочия учредителя.</t>
  </si>
  <si>
    <t>&lt;31&gt;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</si>
  <si>
    <t>&lt;32&gt;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</si>
  <si>
    <t>на 1 __января ______ 2023_ г.</t>
  </si>
  <si>
    <t>на 1 ___января _____ 2023_ г.</t>
  </si>
  <si>
    <t>м.кв</t>
  </si>
  <si>
    <t>Здание Шильдинской СШ</t>
  </si>
  <si>
    <t>МБОУ"Шильдинская средняя общеобразовательная школа"</t>
  </si>
  <si>
    <t>56:02:1201001:1474</t>
  </si>
  <si>
    <t>1968 г.</t>
  </si>
  <si>
    <t>Оренбургская область Адамовский район п. Шильда ул Комсомольская д. 19а.</t>
  </si>
  <si>
    <t>Теплотрасса (от котельной до МБОУ "Шильдинская СОШ")</t>
  </si>
  <si>
    <t>Оренбургская область Адамовский район п.  Шильда ул. Комсомольская д.19а</t>
  </si>
  <si>
    <t>2020  г.</t>
  </si>
  <si>
    <t>Земельный участок</t>
  </si>
  <si>
    <t>56:02:1201001:12</t>
  </si>
  <si>
    <t>1 января 2023 г.</t>
  </si>
  <si>
    <t xml:space="preserve"> </t>
  </si>
  <si>
    <r>
      <t>на 1 __</t>
    </r>
    <r>
      <rPr>
        <sz val="12"/>
        <color theme="1" tint="4.9989318521683403E-2"/>
        <rFont val="Times New Roman"/>
        <family val="1"/>
        <charset val="204"/>
      </rPr>
      <t>января_</t>
    </r>
    <r>
      <rPr>
        <sz val="12"/>
        <color theme="1"/>
        <rFont val="Times New Roman"/>
        <family val="1"/>
        <charset val="204"/>
      </rPr>
      <t>_____ 20__ г.</t>
    </r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</si>
  <si>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 на 1 января 2023 г.</t>
  </si>
  <si>
    <t>30.12.2022 г.</t>
  </si>
  <si>
    <t>0 75</t>
  </si>
  <si>
    <t>Отдел образования администрации муниципального образования Адамовский район</t>
  </si>
  <si>
    <t>директор</t>
  </si>
  <si>
    <t>экономист</t>
  </si>
  <si>
    <t>Иванякова Е.В.</t>
  </si>
  <si>
    <t>8-353-65-2-27-30</t>
  </si>
  <si>
    <t>"30 " декабря 2022 г.</t>
  </si>
  <si>
    <t>Новиков А.А.</t>
  </si>
  <si>
    <t>на 1 января 2023 г.</t>
  </si>
  <si>
    <t>педагогический персонал</t>
  </si>
  <si>
    <t>УВП</t>
  </si>
  <si>
    <t>ОП</t>
  </si>
  <si>
    <t>заместитель директора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</si>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</sst>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12"/>
      <color theme="1" tint="4.9989318521683403E-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horizontal="right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2" xfId="2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_Лист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normativ.kontur.ru/document?moduleid=1&amp;documentid=400011" TargetMode="External"/><Relationship Id="rId7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405530" TargetMode="External"/><Relationship Id="rId1" Type="http://schemas.openxmlformats.org/officeDocument/2006/relationships/hyperlink" Target="https://normativ.kontur.ru/document?moduleid=1&amp;documentid=222981" TargetMode="External"/><Relationship Id="rId6" Type="http://schemas.openxmlformats.org/officeDocument/2006/relationships/hyperlink" Target="https://normativ.kontur.ru/document?moduleid=1&amp;documentid=405530" TargetMode="External"/><Relationship Id="rId5" Type="http://schemas.openxmlformats.org/officeDocument/2006/relationships/hyperlink" Target="https://normativ.kontur.ru/document?moduleid=1&amp;documentid=400011" TargetMode="External"/><Relationship Id="rId4" Type="http://schemas.openxmlformats.org/officeDocument/2006/relationships/hyperlink" Target="https://normativ.kontur.ru/document?moduleid=1&amp;documentid=40553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ormativ.kontur.ru/document?moduleid=1&amp;documentid=406593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222981" TargetMode="External"/><Relationship Id="rId1" Type="http://schemas.openxmlformats.org/officeDocument/2006/relationships/hyperlink" Target="https://normativ.kontur.ru/document?moduleid=1&amp;documentid=222981" TargetMode="Externa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222981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400011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normativ.kontur.ru/document?moduleid=1&amp;documentid=400011" TargetMode="External"/><Relationship Id="rId1" Type="http://schemas.openxmlformats.org/officeDocument/2006/relationships/hyperlink" Target="https://normativ.kontur.ru/document?moduleid=1&amp;documentid=22298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ormativ.kontur.ru/document?moduleid=1&amp;documentid=22298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normativ.kontur.ru/document?moduleid=1&amp;documentid=222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0"/>
  <sheetViews>
    <sheetView tabSelected="1" workbookViewId="0">
      <selection activeCell="B18" sqref="B18"/>
    </sheetView>
  </sheetViews>
  <sheetFormatPr defaultRowHeight="15" x14ac:dyDescent="0.25"/>
  <cols>
    <col min="1" max="1" width="38.140625" customWidth="1"/>
    <col min="2" max="2" width="53.28515625" customWidth="1"/>
    <col min="3" max="3" width="21.7109375" customWidth="1"/>
    <col min="4" max="4" width="15.7109375" customWidth="1"/>
    <col min="6" max="6" width="11.7109375" customWidth="1"/>
  </cols>
  <sheetData>
    <row r="1" spans="1:11" s="25" customFormat="1" ht="46.5" customHeight="1" x14ac:dyDescent="0.25">
      <c r="A1" s="81" t="s">
        <v>425</v>
      </c>
      <c r="B1" s="81"/>
      <c r="C1" s="81"/>
      <c r="D1" s="81"/>
    </row>
    <row r="3" spans="1:11" ht="15.75" x14ac:dyDescent="0.25">
      <c r="A3" s="83"/>
      <c r="B3" s="83"/>
      <c r="C3" s="84"/>
      <c r="D3" s="12" t="s">
        <v>0</v>
      </c>
    </row>
    <row r="4" spans="1:11" ht="15.75" x14ac:dyDescent="0.25">
      <c r="A4" s="3"/>
      <c r="B4" s="3"/>
      <c r="C4" s="10" t="s">
        <v>1</v>
      </c>
      <c r="D4" s="77" t="s">
        <v>426</v>
      </c>
    </row>
    <row r="5" spans="1:11" ht="31.5" x14ac:dyDescent="0.25">
      <c r="A5" s="3"/>
      <c r="B5" s="3"/>
      <c r="C5" s="10" t="s">
        <v>2</v>
      </c>
      <c r="D5" s="77"/>
    </row>
    <row r="6" spans="1:11" ht="15.75" x14ac:dyDescent="0.25">
      <c r="A6" s="3"/>
      <c r="B6" s="3"/>
      <c r="C6" s="10" t="s">
        <v>3</v>
      </c>
      <c r="D6" s="77">
        <v>5619004754</v>
      </c>
    </row>
    <row r="7" spans="1:11" ht="15.75" x14ac:dyDescent="0.25">
      <c r="A7" s="3" t="s">
        <v>4</v>
      </c>
      <c r="B7" s="47" t="s">
        <v>413</v>
      </c>
      <c r="C7" s="10" t="s">
        <v>5</v>
      </c>
      <c r="D7" s="77">
        <v>561901001</v>
      </c>
    </row>
    <row r="8" spans="1:11" ht="31.5" x14ac:dyDescent="0.25">
      <c r="A8" s="3" t="s">
        <v>6</v>
      </c>
      <c r="B8" s="9" t="s">
        <v>428</v>
      </c>
      <c r="C8" s="10" t="s">
        <v>7</v>
      </c>
      <c r="D8" s="77" t="s">
        <v>427</v>
      </c>
    </row>
    <row r="9" spans="1:11" ht="15.75" x14ac:dyDescent="0.25">
      <c r="A9" s="3" t="s">
        <v>8</v>
      </c>
      <c r="B9" s="9"/>
      <c r="C9" s="11" t="s">
        <v>9</v>
      </c>
      <c r="D9" s="77">
        <v>53604440101</v>
      </c>
    </row>
    <row r="10" spans="1:11" ht="15.75" x14ac:dyDescent="0.25">
      <c r="A10" s="3" t="s">
        <v>10</v>
      </c>
      <c r="B10" s="3"/>
      <c r="C10" s="10"/>
      <c r="D10" s="12"/>
    </row>
    <row r="12" spans="1:11" x14ac:dyDescent="0.25">
      <c r="A12" s="4" t="s">
        <v>11</v>
      </c>
    </row>
    <row r="14" spans="1:11" ht="47.25" customHeight="1" x14ac:dyDescent="0.25">
      <c r="A14" s="80" t="s">
        <v>12</v>
      </c>
      <c r="B14" s="82" t="s">
        <v>13</v>
      </c>
      <c r="C14" s="80" t="s">
        <v>14</v>
      </c>
      <c r="D14" s="80" t="s">
        <v>15</v>
      </c>
      <c r="E14" s="80"/>
      <c r="F14" s="80"/>
      <c r="G14" s="80" t="s">
        <v>16</v>
      </c>
      <c r="H14" s="80" t="s">
        <v>17</v>
      </c>
      <c r="I14" s="80" t="s">
        <v>18</v>
      </c>
      <c r="J14" s="80"/>
      <c r="K14" s="80"/>
    </row>
    <row r="15" spans="1:11" ht="48" customHeight="1" x14ac:dyDescent="0.25">
      <c r="A15" s="80"/>
      <c r="B15" s="82"/>
      <c r="C15" s="80"/>
      <c r="D15" s="80" t="s">
        <v>19</v>
      </c>
      <c r="E15" s="80"/>
      <c r="F15" s="80" t="s">
        <v>20</v>
      </c>
      <c r="G15" s="80"/>
      <c r="H15" s="80"/>
      <c r="I15" s="80" t="s">
        <v>21</v>
      </c>
      <c r="J15" s="80" t="s">
        <v>22</v>
      </c>
      <c r="K15" s="80" t="s">
        <v>23</v>
      </c>
    </row>
    <row r="16" spans="1:11" ht="30" x14ac:dyDescent="0.25">
      <c r="A16" s="80"/>
      <c r="B16" s="82"/>
      <c r="C16" s="80"/>
      <c r="D16" s="6" t="s">
        <v>24</v>
      </c>
      <c r="E16" s="7" t="s">
        <v>25</v>
      </c>
      <c r="F16" s="80"/>
      <c r="G16" s="80"/>
      <c r="H16" s="80"/>
      <c r="I16" s="80"/>
      <c r="J16" s="80"/>
      <c r="K16" s="80"/>
    </row>
    <row r="17" spans="1:11" ht="15.75" x14ac:dyDescent="0.2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</row>
    <row r="18" spans="1:11" ht="15.75" x14ac:dyDescent="0.25">
      <c r="A18" s="46"/>
      <c r="B18" s="46"/>
      <c r="C18" s="44">
        <v>1000</v>
      </c>
      <c r="D18" s="44"/>
      <c r="E18" s="46"/>
      <c r="F18" s="52"/>
      <c r="G18" s="53"/>
      <c r="H18" s="53"/>
      <c r="I18" s="8"/>
      <c r="J18" s="8"/>
      <c r="K18" s="8"/>
    </row>
    <row r="19" spans="1:11" ht="15.75" x14ac:dyDescent="0.25">
      <c r="A19" s="46"/>
      <c r="B19" s="46"/>
      <c r="C19" s="44">
        <v>2000</v>
      </c>
      <c r="D19" s="44"/>
      <c r="E19" s="46"/>
      <c r="F19" s="52"/>
      <c r="G19" s="53"/>
      <c r="H19" s="53"/>
      <c r="I19" s="8"/>
      <c r="J19" s="8"/>
      <c r="K19" s="8"/>
    </row>
    <row r="20" spans="1:11" ht="15.75" x14ac:dyDescent="0.25">
      <c r="A20" s="46"/>
      <c r="B20" s="46"/>
      <c r="C20" s="44">
        <v>3000</v>
      </c>
      <c r="D20" s="44"/>
      <c r="E20" s="46"/>
      <c r="F20" s="52"/>
      <c r="G20" s="53"/>
      <c r="H20" s="53"/>
      <c r="I20" s="8"/>
      <c r="J20" s="8"/>
      <c r="K20" s="8"/>
    </row>
    <row r="21" spans="1:11" ht="15.75" x14ac:dyDescent="0.25">
      <c r="A21" s="46"/>
      <c r="B21" s="46" t="s">
        <v>26</v>
      </c>
      <c r="C21" s="44">
        <v>9000</v>
      </c>
      <c r="D21" s="46" t="s">
        <v>27</v>
      </c>
      <c r="E21" s="46" t="s">
        <v>27</v>
      </c>
      <c r="F21" s="52">
        <f>SUM(F18:F20)</f>
        <v>0</v>
      </c>
      <c r="G21" s="54"/>
      <c r="H21" s="44" t="s">
        <v>27</v>
      </c>
      <c r="I21" s="8" t="s">
        <v>27</v>
      </c>
      <c r="J21" s="8" t="s">
        <v>27</v>
      </c>
      <c r="K21" s="8" t="s">
        <v>27</v>
      </c>
    </row>
    <row r="23" spans="1:11" x14ac:dyDescent="0.25">
      <c r="A23" s="4" t="s">
        <v>28</v>
      </c>
    </row>
    <row r="25" spans="1:11" ht="47.25" customHeight="1" x14ac:dyDescent="0.25">
      <c r="A25" s="80" t="s">
        <v>29</v>
      </c>
      <c r="B25" s="82" t="s">
        <v>13</v>
      </c>
      <c r="C25" s="80" t="s">
        <v>14</v>
      </c>
      <c r="D25" s="80" t="s">
        <v>30</v>
      </c>
      <c r="E25" s="80"/>
      <c r="F25" s="80"/>
      <c r="G25" s="80" t="s">
        <v>31</v>
      </c>
      <c r="H25" s="80" t="s">
        <v>17</v>
      </c>
      <c r="I25" s="80" t="s">
        <v>18</v>
      </c>
      <c r="J25" s="80"/>
      <c r="K25" s="80"/>
    </row>
    <row r="26" spans="1:11" ht="48" customHeight="1" x14ac:dyDescent="0.25">
      <c r="A26" s="80"/>
      <c r="B26" s="82"/>
      <c r="C26" s="80"/>
      <c r="D26" s="80" t="s">
        <v>19</v>
      </c>
      <c r="E26" s="80"/>
      <c r="F26" s="80" t="s">
        <v>20</v>
      </c>
      <c r="G26" s="80"/>
      <c r="H26" s="80"/>
      <c r="I26" s="80" t="s">
        <v>21</v>
      </c>
      <c r="J26" s="80" t="s">
        <v>22</v>
      </c>
      <c r="K26" s="80" t="s">
        <v>23</v>
      </c>
    </row>
    <row r="27" spans="1:11" ht="30" x14ac:dyDescent="0.25">
      <c r="A27" s="80"/>
      <c r="B27" s="82"/>
      <c r="C27" s="80"/>
      <c r="D27" s="6" t="s">
        <v>24</v>
      </c>
      <c r="E27" s="7" t="s">
        <v>25</v>
      </c>
      <c r="F27" s="80"/>
      <c r="G27" s="80"/>
      <c r="H27" s="80"/>
      <c r="I27" s="80"/>
      <c r="J27" s="80"/>
      <c r="K27" s="80"/>
    </row>
    <row r="28" spans="1:11" ht="15.75" x14ac:dyDescent="0.2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6">
        <v>8</v>
      </c>
      <c r="I28" s="6">
        <v>9</v>
      </c>
      <c r="J28" s="6">
        <v>10</v>
      </c>
      <c r="K28" s="6">
        <v>11</v>
      </c>
    </row>
    <row r="29" spans="1:11" ht="15.75" x14ac:dyDescent="0.25">
      <c r="A29" s="8"/>
      <c r="B29" s="8"/>
      <c r="C29" s="8">
        <v>1000</v>
      </c>
      <c r="D29" s="8"/>
      <c r="E29" s="8"/>
      <c r="F29" s="8"/>
      <c r="G29" s="8"/>
      <c r="H29" s="8"/>
      <c r="I29" s="8"/>
      <c r="J29" s="8"/>
      <c r="K29" s="8"/>
    </row>
    <row r="30" spans="1:11" ht="15.75" x14ac:dyDescent="0.25">
      <c r="A30" s="8"/>
      <c r="B30" s="8"/>
      <c r="C30" s="8">
        <v>2000</v>
      </c>
      <c r="D30" s="8"/>
      <c r="E30" s="8"/>
      <c r="F30" s="8"/>
      <c r="G30" s="8"/>
      <c r="H30" s="8"/>
      <c r="I30" s="8"/>
      <c r="J30" s="8"/>
      <c r="K30" s="8"/>
    </row>
    <row r="31" spans="1:11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5.75" x14ac:dyDescent="0.25">
      <c r="A32" s="8"/>
      <c r="B32" s="8" t="s">
        <v>26</v>
      </c>
      <c r="C32" s="8">
        <v>9000</v>
      </c>
      <c r="D32" s="8" t="s">
        <v>27</v>
      </c>
      <c r="E32" s="8" t="s">
        <v>27</v>
      </c>
      <c r="F32" s="8"/>
      <c r="G32" s="8"/>
      <c r="H32" s="8"/>
      <c r="I32" s="8" t="s">
        <v>27</v>
      </c>
      <c r="J32" s="8" t="s">
        <v>27</v>
      </c>
      <c r="K32" s="8" t="s">
        <v>27</v>
      </c>
    </row>
    <row r="34" spans="1:11" x14ac:dyDescent="0.25">
      <c r="A34" s="4" t="s">
        <v>32</v>
      </c>
    </row>
    <row r="36" spans="1:11" ht="47.25" customHeight="1" x14ac:dyDescent="0.25">
      <c r="A36" s="80" t="s">
        <v>33</v>
      </c>
      <c r="B36" s="82" t="s">
        <v>13</v>
      </c>
      <c r="C36" s="80" t="s">
        <v>14</v>
      </c>
      <c r="D36" s="80" t="s">
        <v>34</v>
      </c>
      <c r="E36" s="80"/>
      <c r="F36" s="80"/>
      <c r="G36" s="80" t="s">
        <v>35</v>
      </c>
      <c r="H36" s="80" t="s">
        <v>17</v>
      </c>
      <c r="I36" s="80" t="s">
        <v>18</v>
      </c>
      <c r="J36" s="80"/>
      <c r="K36" s="80"/>
    </row>
    <row r="37" spans="1:11" ht="48" customHeight="1" x14ac:dyDescent="0.25">
      <c r="A37" s="80"/>
      <c r="B37" s="82"/>
      <c r="C37" s="80"/>
      <c r="D37" s="80" t="s">
        <v>19</v>
      </c>
      <c r="E37" s="80"/>
      <c r="F37" s="80" t="s">
        <v>20</v>
      </c>
      <c r="G37" s="80"/>
      <c r="H37" s="80"/>
      <c r="I37" s="80" t="s">
        <v>21</v>
      </c>
      <c r="J37" s="80" t="s">
        <v>22</v>
      </c>
      <c r="K37" s="80" t="s">
        <v>23</v>
      </c>
    </row>
    <row r="38" spans="1:11" ht="30" x14ac:dyDescent="0.25">
      <c r="A38" s="80"/>
      <c r="B38" s="82"/>
      <c r="C38" s="80"/>
      <c r="D38" s="6" t="s">
        <v>24</v>
      </c>
      <c r="E38" s="7" t="s">
        <v>25</v>
      </c>
      <c r="F38" s="80"/>
      <c r="G38" s="80"/>
      <c r="H38" s="80"/>
      <c r="I38" s="80"/>
      <c r="J38" s="80"/>
      <c r="K38" s="80"/>
    </row>
    <row r="39" spans="1:11" ht="15.75" x14ac:dyDescent="0.25">
      <c r="A39" s="6">
        <v>1</v>
      </c>
      <c r="B39" s="6">
        <v>2</v>
      </c>
      <c r="C39" s="6">
        <v>3</v>
      </c>
      <c r="D39" s="6">
        <v>4</v>
      </c>
      <c r="E39" s="6">
        <v>5</v>
      </c>
      <c r="F39" s="6">
        <v>6</v>
      </c>
      <c r="G39" s="6">
        <v>7</v>
      </c>
      <c r="H39" s="6">
        <v>8</v>
      </c>
      <c r="I39" s="6">
        <v>9</v>
      </c>
      <c r="J39" s="6">
        <v>10</v>
      </c>
      <c r="K39" s="6">
        <v>11</v>
      </c>
    </row>
    <row r="40" spans="1:11" ht="15.75" x14ac:dyDescent="0.25">
      <c r="A40" s="8"/>
      <c r="B40" s="8"/>
      <c r="C40" s="8">
        <v>1000</v>
      </c>
      <c r="D40" s="8"/>
      <c r="E40" s="8"/>
      <c r="F40" s="8"/>
      <c r="G40" s="8"/>
      <c r="H40" s="8"/>
      <c r="I40" s="8"/>
      <c r="J40" s="8"/>
      <c r="K40" s="8"/>
    </row>
    <row r="41" spans="1:11" ht="15.75" x14ac:dyDescent="0.25">
      <c r="A41" s="8"/>
      <c r="B41" s="8"/>
      <c r="C41" s="8">
        <v>2000</v>
      </c>
      <c r="D41" s="8"/>
      <c r="E41" s="8"/>
      <c r="F41" s="8"/>
      <c r="G41" s="8"/>
      <c r="H41" s="8"/>
      <c r="I41" s="8"/>
      <c r="J41" s="8"/>
      <c r="K41" s="8"/>
    </row>
    <row r="42" spans="1:11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.75" x14ac:dyDescent="0.25">
      <c r="A43" s="8"/>
      <c r="B43" s="8" t="s">
        <v>26</v>
      </c>
      <c r="C43" s="8">
        <v>9000</v>
      </c>
      <c r="D43" s="8" t="s">
        <v>27</v>
      </c>
      <c r="E43" s="8" t="s">
        <v>27</v>
      </c>
      <c r="F43" s="8"/>
      <c r="G43" s="8"/>
      <c r="H43" s="8"/>
      <c r="I43" s="8" t="s">
        <v>27</v>
      </c>
      <c r="J43" s="8" t="s">
        <v>27</v>
      </c>
      <c r="K43" s="8" t="s">
        <v>27</v>
      </c>
    </row>
    <row r="45" spans="1:11" ht="15.75" x14ac:dyDescent="0.25">
      <c r="A45" s="43" t="s">
        <v>36</v>
      </c>
      <c r="B45" s="87" t="s">
        <v>429</v>
      </c>
      <c r="C45" s="86"/>
      <c r="D45" s="89"/>
      <c r="E45" s="86"/>
      <c r="F45" s="91" t="s">
        <v>434</v>
      </c>
      <c r="G45" s="91"/>
      <c r="H45" s="91"/>
    </row>
    <row r="46" spans="1:11" ht="15.75" x14ac:dyDescent="0.25">
      <c r="A46" s="43" t="s">
        <v>37</v>
      </c>
      <c r="B46" s="88"/>
      <c r="C46" s="86"/>
      <c r="D46" s="90"/>
      <c r="E46" s="86"/>
      <c r="F46" s="92"/>
      <c r="G46" s="92"/>
      <c r="H46" s="92"/>
    </row>
    <row r="47" spans="1:11" s="50" customFormat="1" ht="50.25" customHeight="1" x14ac:dyDescent="0.25">
      <c r="A47" s="48"/>
      <c r="B47" s="49" t="s">
        <v>38</v>
      </c>
      <c r="C47" s="49"/>
      <c r="D47" s="49" t="s">
        <v>39</v>
      </c>
      <c r="E47" s="49"/>
      <c r="F47" s="93" t="s">
        <v>40</v>
      </c>
      <c r="G47" s="93"/>
      <c r="H47" s="93"/>
    </row>
    <row r="48" spans="1:11" ht="31.5" x14ac:dyDescent="0.25">
      <c r="A48" s="43" t="s">
        <v>41</v>
      </c>
      <c r="B48" s="51" t="s">
        <v>430</v>
      </c>
      <c r="C48" s="43"/>
      <c r="D48" s="45" t="s">
        <v>431</v>
      </c>
      <c r="E48" s="43"/>
      <c r="F48" s="88" t="s">
        <v>432</v>
      </c>
      <c r="G48" s="88"/>
      <c r="H48" s="88"/>
    </row>
    <row r="49" spans="1:8" ht="31.5" x14ac:dyDescent="0.25">
      <c r="A49" s="43"/>
      <c r="B49" s="5" t="s">
        <v>38</v>
      </c>
      <c r="C49" s="5"/>
      <c r="D49" s="5" t="s">
        <v>42</v>
      </c>
      <c r="E49" s="5"/>
      <c r="F49" s="85" t="s">
        <v>43</v>
      </c>
      <c r="G49" s="85"/>
      <c r="H49" s="85"/>
    </row>
    <row r="50" spans="1:8" ht="15.75" x14ac:dyDescent="0.25">
      <c r="A50" s="43" t="s">
        <v>433</v>
      </c>
      <c r="B50" s="86"/>
      <c r="C50" s="86"/>
      <c r="D50" s="86"/>
      <c r="E50" s="86"/>
      <c r="F50" s="86"/>
    </row>
  </sheetData>
  <mergeCells count="47">
    <mergeCell ref="F49:H49"/>
    <mergeCell ref="B50:F50"/>
    <mergeCell ref="I36:K36"/>
    <mergeCell ref="D37:E37"/>
    <mergeCell ref="F37:F38"/>
    <mergeCell ref="I37:I38"/>
    <mergeCell ref="J37:J38"/>
    <mergeCell ref="K37:K38"/>
    <mergeCell ref="H36:H38"/>
    <mergeCell ref="B45:B46"/>
    <mergeCell ref="C45:C46"/>
    <mergeCell ref="D45:D46"/>
    <mergeCell ref="E45:E46"/>
    <mergeCell ref="F45:H46"/>
    <mergeCell ref="F47:H47"/>
    <mergeCell ref="F48:H48"/>
    <mergeCell ref="A36:A38"/>
    <mergeCell ref="B36:B38"/>
    <mergeCell ref="C36:C38"/>
    <mergeCell ref="D36:F36"/>
    <mergeCell ref="G36:G38"/>
    <mergeCell ref="G25:G27"/>
    <mergeCell ref="H25:H27"/>
    <mergeCell ref="I25:K25"/>
    <mergeCell ref="D26:E26"/>
    <mergeCell ref="F26:F27"/>
    <mergeCell ref="I26:I27"/>
    <mergeCell ref="J26:J27"/>
    <mergeCell ref="K26:K27"/>
    <mergeCell ref="A1:D1"/>
    <mergeCell ref="A25:A27"/>
    <mergeCell ref="B25:B27"/>
    <mergeCell ref="C25:C27"/>
    <mergeCell ref="D25:F25"/>
    <mergeCell ref="A3:C3"/>
    <mergeCell ref="A14:A16"/>
    <mergeCell ref="B14:B16"/>
    <mergeCell ref="C14:C16"/>
    <mergeCell ref="H14:H16"/>
    <mergeCell ref="I14:K14"/>
    <mergeCell ref="D15:E15"/>
    <mergeCell ref="F15:F16"/>
    <mergeCell ref="I15:I16"/>
    <mergeCell ref="J15:J16"/>
    <mergeCell ref="K15:K16"/>
    <mergeCell ref="D14:F14"/>
    <mergeCell ref="G14:G16"/>
  </mergeCells>
  <hyperlinks>
    <hyperlink ref="C9" r:id="rId1" location="l0" display="https://normativ.kontur.ru/document?moduleid=1&amp;documentid=222981 - l0"/>
    <hyperlink ref="B14" r:id="rId2" location="l0" display="https://normativ.kontur.ru/document?moduleid=1&amp;documentid=405530 - l0"/>
    <hyperlink ref="E16" r:id="rId3" location="l4" display="https://normativ.kontur.ru/document?moduleid=1&amp;documentid=400011 - l4"/>
    <hyperlink ref="B25" r:id="rId4" location="l0" display="https://normativ.kontur.ru/document?moduleid=1&amp;documentid=405530 - l0"/>
    <hyperlink ref="E27" r:id="rId5" location="l4" display="https://normativ.kontur.ru/document?moduleid=1&amp;documentid=400011 - l4"/>
    <hyperlink ref="B36" r:id="rId6" location="l0" display="l0"/>
    <hyperlink ref="E38" r:id="rId7" location="l4" display="https://normativ.kontur.ru/document?moduleid=1&amp;documentid=400011 - l4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29"/>
  <sheetViews>
    <sheetView workbookViewId="0">
      <selection sqref="A1:D1"/>
    </sheetView>
  </sheetViews>
  <sheetFormatPr defaultRowHeight="15" x14ac:dyDescent="0.25"/>
  <cols>
    <col min="1" max="1" width="26.42578125" customWidth="1"/>
    <col min="2" max="2" width="42.85546875" customWidth="1"/>
    <col min="3" max="3" width="22.85546875" customWidth="1"/>
    <col min="4" max="4" width="22.42578125" customWidth="1"/>
    <col min="6" max="6" width="11.7109375" customWidth="1"/>
    <col min="13" max="13" width="16.42578125" customWidth="1"/>
  </cols>
  <sheetData>
    <row r="1" spans="1:13" ht="35.25" customHeight="1" x14ac:dyDescent="0.25">
      <c r="A1" s="94" t="s">
        <v>45</v>
      </c>
      <c r="B1" s="94"/>
      <c r="C1" s="94"/>
      <c r="D1" s="94"/>
    </row>
    <row r="3" spans="1:13" ht="15.75" x14ac:dyDescent="0.25">
      <c r="A3" s="86"/>
      <c r="B3" s="86"/>
      <c r="C3" s="89"/>
      <c r="D3" s="6" t="s">
        <v>0</v>
      </c>
    </row>
    <row r="4" spans="1:13" ht="15.75" x14ac:dyDescent="0.25">
      <c r="A4" s="1"/>
      <c r="B4" s="5" t="s">
        <v>46</v>
      </c>
      <c r="C4" s="17" t="s">
        <v>1</v>
      </c>
      <c r="D4" s="6"/>
    </row>
    <row r="5" spans="1:13" ht="15.75" x14ac:dyDescent="0.25">
      <c r="A5" s="1"/>
      <c r="B5" s="1"/>
      <c r="C5" s="17" t="s">
        <v>2</v>
      </c>
      <c r="D5" s="6"/>
    </row>
    <row r="6" spans="1:13" ht="15.75" x14ac:dyDescent="0.25">
      <c r="A6" s="1"/>
      <c r="B6" s="1"/>
      <c r="C6" s="17" t="s">
        <v>3</v>
      </c>
      <c r="D6" s="6"/>
    </row>
    <row r="7" spans="1:13" s="15" customFormat="1" ht="15.75" x14ac:dyDescent="0.25">
      <c r="A7" s="3" t="s">
        <v>4</v>
      </c>
      <c r="B7" s="9"/>
      <c r="C7" s="10" t="s">
        <v>5</v>
      </c>
      <c r="D7" s="12"/>
    </row>
    <row r="8" spans="1:13" s="15" customFormat="1" ht="47.25" x14ac:dyDescent="0.25">
      <c r="A8" s="3" t="s">
        <v>6</v>
      </c>
      <c r="B8" s="16"/>
      <c r="C8" s="10" t="s">
        <v>7</v>
      </c>
      <c r="D8" s="12"/>
    </row>
    <row r="9" spans="1:13" s="15" customFormat="1" ht="31.5" x14ac:dyDescent="0.25">
      <c r="A9" s="3" t="s">
        <v>8</v>
      </c>
      <c r="B9" s="16"/>
      <c r="C9" s="11" t="s">
        <v>9</v>
      </c>
      <c r="D9" s="12"/>
    </row>
    <row r="10" spans="1:13" s="15" customFormat="1" ht="15.75" x14ac:dyDescent="0.25">
      <c r="A10" s="3" t="s">
        <v>10</v>
      </c>
      <c r="B10" s="3"/>
      <c r="C10" s="10"/>
      <c r="D10" s="12"/>
    </row>
    <row r="12" spans="1:13" ht="160.5" customHeight="1" x14ac:dyDescent="0.25">
      <c r="A12" s="80" t="s">
        <v>47</v>
      </c>
      <c r="B12" s="80"/>
      <c r="C12" s="80"/>
      <c r="D12" s="80"/>
      <c r="E12" s="80"/>
      <c r="F12" s="80" t="s">
        <v>14</v>
      </c>
      <c r="G12" s="80" t="s">
        <v>48</v>
      </c>
      <c r="H12" s="80" t="s">
        <v>49</v>
      </c>
      <c r="I12" s="80" t="s">
        <v>50</v>
      </c>
      <c r="J12" s="80" t="s">
        <v>51</v>
      </c>
      <c r="K12" s="80" t="s">
        <v>52</v>
      </c>
      <c r="L12" s="80"/>
      <c r="M12" s="80" t="s">
        <v>53</v>
      </c>
    </row>
    <row r="13" spans="1:13" ht="81.75" customHeight="1" x14ac:dyDescent="0.25">
      <c r="A13" s="6" t="s">
        <v>24</v>
      </c>
      <c r="B13" s="6" t="s">
        <v>3</v>
      </c>
      <c r="C13" s="7" t="s">
        <v>54</v>
      </c>
      <c r="D13" s="6" t="s">
        <v>55</v>
      </c>
      <c r="E13" s="6" t="s">
        <v>56</v>
      </c>
      <c r="F13" s="80"/>
      <c r="G13" s="80"/>
      <c r="H13" s="80"/>
      <c r="I13" s="80"/>
      <c r="J13" s="80"/>
      <c r="K13" s="6" t="s">
        <v>57</v>
      </c>
      <c r="L13" s="6" t="s">
        <v>58</v>
      </c>
      <c r="M13" s="80"/>
    </row>
    <row r="14" spans="1:13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</row>
    <row r="15" spans="1:13" ht="15.75" x14ac:dyDescent="0.25">
      <c r="A15" s="8"/>
      <c r="B15" s="8"/>
      <c r="C15" s="8"/>
      <c r="D15" s="8"/>
      <c r="E15" s="8"/>
      <c r="F15" s="8">
        <v>1000</v>
      </c>
      <c r="G15" s="8"/>
      <c r="H15" s="8"/>
      <c r="I15" s="8"/>
      <c r="J15" s="8"/>
      <c r="K15" s="8"/>
      <c r="L15" s="8"/>
      <c r="M15" s="8"/>
    </row>
    <row r="16" spans="1:13" ht="15.75" x14ac:dyDescent="0.25">
      <c r="A16" s="8"/>
      <c r="B16" s="8"/>
      <c r="C16" s="8"/>
      <c r="D16" s="8"/>
      <c r="E16" s="8"/>
      <c r="F16" s="8">
        <v>2000</v>
      </c>
      <c r="G16" s="8"/>
      <c r="H16" s="8"/>
      <c r="I16" s="8"/>
      <c r="J16" s="8"/>
      <c r="K16" s="8"/>
      <c r="L16" s="8"/>
      <c r="M16" s="8"/>
    </row>
    <row r="17" spans="1:13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5.75" x14ac:dyDescent="0.25">
      <c r="A18" s="8"/>
      <c r="B18" s="8"/>
      <c r="C18" s="8"/>
      <c r="D18" s="8"/>
      <c r="E18" s="8" t="s">
        <v>26</v>
      </c>
      <c r="F18" s="8">
        <v>9000</v>
      </c>
      <c r="G18" s="8"/>
      <c r="H18" s="8" t="s">
        <v>27</v>
      </c>
      <c r="I18" s="8" t="s">
        <v>27</v>
      </c>
      <c r="J18" s="8"/>
      <c r="K18" s="8"/>
      <c r="L18" s="8"/>
      <c r="M18" s="8"/>
    </row>
    <row r="20" spans="1:13" ht="15.75" x14ac:dyDescent="0.25">
      <c r="A20" s="1" t="s">
        <v>36</v>
      </c>
      <c r="B20" s="89"/>
      <c r="C20" s="86"/>
      <c r="D20" s="89"/>
      <c r="E20" s="86"/>
      <c r="F20" s="89"/>
    </row>
    <row r="21" spans="1:13" ht="31.5" x14ac:dyDescent="0.25">
      <c r="A21" s="1" t="s">
        <v>37</v>
      </c>
      <c r="B21" s="90"/>
      <c r="C21" s="86"/>
      <c r="D21" s="90"/>
      <c r="E21" s="86"/>
      <c r="F21" s="90"/>
    </row>
    <row r="22" spans="1:13" ht="47.25" x14ac:dyDescent="0.25">
      <c r="A22" s="1"/>
      <c r="B22" s="5" t="s">
        <v>38</v>
      </c>
      <c r="C22" s="5"/>
      <c r="D22" s="5" t="s">
        <v>39</v>
      </c>
      <c r="E22" s="5"/>
      <c r="F22" s="5" t="s">
        <v>40</v>
      </c>
    </row>
    <row r="23" spans="1:13" ht="16.5" thickBot="1" x14ac:dyDescent="0.3">
      <c r="A23" s="1" t="s">
        <v>41</v>
      </c>
      <c r="B23" s="13"/>
      <c r="C23" s="1"/>
      <c r="D23" s="13"/>
      <c r="E23" s="1"/>
      <c r="F23" s="14"/>
    </row>
    <row r="24" spans="1:13" ht="31.5" x14ac:dyDescent="0.25">
      <c r="A24" s="1"/>
      <c r="B24" s="5" t="s">
        <v>38</v>
      </c>
      <c r="C24" s="5"/>
      <c r="D24" s="5" t="s">
        <v>42</v>
      </c>
      <c r="E24" s="5"/>
      <c r="F24" s="5" t="s">
        <v>43</v>
      </c>
    </row>
    <row r="25" spans="1:13" ht="15.75" x14ac:dyDescent="0.25">
      <c r="A25" s="1" t="s">
        <v>44</v>
      </c>
      <c r="B25" s="86"/>
      <c r="C25" s="86"/>
      <c r="D25" s="86"/>
      <c r="E25" s="86"/>
      <c r="F25" s="86"/>
    </row>
    <row r="27" spans="1:13" ht="15.75" x14ac:dyDescent="0.25">
      <c r="A27" s="18" t="s">
        <v>59</v>
      </c>
    </row>
    <row r="28" spans="1:13" ht="20.25" customHeight="1" x14ac:dyDescent="0.25">
      <c r="A28" s="83" t="s">
        <v>60</v>
      </c>
      <c r="B28" s="83"/>
      <c r="C28" s="83"/>
      <c r="D28" s="83"/>
      <c r="E28" s="83"/>
      <c r="F28" s="83"/>
    </row>
    <row r="29" spans="1:13" ht="18.75" customHeight="1" x14ac:dyDescent="0.25">
      <c r="A29" s="83" t="s">
        <v>61</v>
      </c>
      <c r="B29" s="83"/>
      <c r="C29" s="83"/>
      <c r="D29" s="83"/>
      <c r="E29" s="83"/>
      <c r="F29" s="83"/>
    </row>
  </sheetData>
  <mergeCells count="18">
    <mergeCell ref="B25:F25"/>
    <mergeCell ref="A28:F28"/>
    <mergeCell ref="A29:F29"/>
    <mergeCell ref="I12:I13"/>
    <mergeCell ref="J12:J13"/>
    <mergeCell ref="K12:L12"/>
    <mergeCell ref="M12:M13"/>
    <mergeCell ref="B20:B21"/>
    <mergeCell ref="C20:C21"/>
    <mergeCell ref="D20:D21"/>
    <mergeCell ref="E20:E21"/>
    <mergeCell ref="F20:F21"/>
    <mergeCell ref="H12:H13"/>
    <mergeCell ref="A3:C3"/>
    <mergeCell ref="A1:D1"/>
    <mergeCell ref="A12:E12"/>
    <mergeCell ref="F12:F13"/>
    <mergeCell ref="G12:G13"/>
  </mergeCells>
  <hyperlinks>
    <hyperlink ref="C9" r:id="rId1" location="l0" display="https://normativ.kontur.ru/document?moduleid=1&amp;documentid=222981 - l0"/>
    <hyperlink ref="C13" r:id="rId2" location="l1" display="https://normativ.kontur.ru/document?moduleid=1&amp;documentid=406593 - l1"/>
  </hyperlinks>
  <pageMargins left="0.7" right="0.7" top="0.75" bottom="0.75" header="0.3" footer="0.3"/>
  <pageSetup paperSize="9" scale="42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Q47"/>
  <sheetViews>
    <sheetView workbookViewId="0">
      <selection sqref="A1:D1"/>
    </sheetView>
  </sheetViews>
  <sheetFormatPr defaultRowHeight="15" x14ac:dyDescent="0.25"/>
  <cols>
    <col min="1" max="1" width="42.85546875" customWidth="1"/>
    <col min="2" max="2" width="42" customWidth="1"/>
    <col min="3" max="3" width="16.7109375" customWidth="1"/>
    <col min="4" max="4" width="11.85546875" customWidth="1"/>
    <col min="6" max="6" width="12.5703125" customWidth="1"/>
  </cols>
  <sheetData>
    <row r="1" spans="1:17" ht="23.25" customHeight="1" x14ac:dyDescent="0.25">
      <c r="A1" s="95" t="s">
        <v>62</v>
      </c>
      <c r="B1" s="95"/>
      <c r="C1" s="95"/>
      <c r="D1" s="95"/>
    </row>
    <row r="3" spans="1:17" ht="15.75" x14ac:dyDescent="0.25">
      <c r="A3" s="86"/>
      <c r="B3" s="86"/>
      <c r="C3" s="89"/>
      <c r="D3" s="6" t="s">
        <v>0</v>
      </c>
    </row>
    <row r="4" spans="1:17" s="19" customFormat="1" ht="15.75" x14ac:dyDescent="0.25">
      <c r="A4" s="3"/>
      <c r="B4" s="3" t="s">
        <v>46</v>
      </c>
      <c r="C4" s="10" t="s">
        <v>1</v>
      </c>
      <c r="D4" s="12"/>
    </row>
    <row r="5" spans="1:17" s="19" customFormat="1" ht="31.5" x14ac:dyDescent="0.25">
      <c r="A5" s="3"/>
      <c r="B5" s="3"/>
      <c r="C5" s="10" t="s">
        <v>2</v>
      </c>
      <c r="D5" s="12"/>
    </row>
    <row r="6" spans="1:17" s="19" customFormat="1" ht="15.75" x14ac:dyDescent="0.25">
      <c r="A6" s="3"/>
      <c r="B6" s="3"/>
      <c r="C6" s="10" t="s">
        <v>3</v>
      </c>
      <c r="D6" s="12"/>
    </row>
    <row r="7" spans="1:17" s="19" customFormat="1" ht="15.75" x14ac:dyDescent="0.25">
      <c r="A7" s="3" t="s">
        <v>4</v>
      </c>
      <c r="B7" s="9"/>
      <c r="C7" s="10" t="s">
        <v>5</v>
      </c>
      <c r="D7" s="12"/>
    </row>
    <row r="8" spans="1:17" s="19" customFormat="1" ht="31.5" x14ac:dyDescent="0.25">
      <c r="A8" s="3" t="s">
        <v>6</v>
      </c>
      <c r="B8" s="16"/>
      <c r="C8" s="10" t="s">
        <v>7</v>
      </c>
      <c r="D8" s="12"/>
    </row>
    <row r="9" spans="1:17" s="19" customFormat="1" ht="15.75" x14ac:dyDescent="0.25">
      <c r="A9" s="3" t="s">
        <v>8</v>
      </c>
      <c r="B9" s="16"/>
      <c r="C9" s="11" t="s">
        <v>9</v>
      </c>
      <c r="D9" s="12"/>
    </row>
    <row r="10" spans="1:17" s="19" customFormat="1" ht="15.75" x14ac:dyDescent="0.25">
      <c r="A10" s="3" t="s">
        <v>10</v>
      </c>
      <c r="B10" s="3"/>
      <c r="C10" s="10"/>
      <c r="D10" s="12"/>
    </row>
    <row r="12" spans="1:17" ht="93" customHeight="1" x14ac:dyDescent="0.25">
      <c r="A12" s="80" t="s">
        <v>63</v>
      </c>
      <c r="B12" s="80" t="s">
        <v>14</v>
      </c>
      <c r="C12" s="80" t="s">
        <v>64</v>
      </c>
      <c r="D12" s="80"/>
      <c r="E12" s="80" t="s">
        <v>65</v>
      </c>
      <c r="F12" s="80"/>
      <c r="G12" s="80"/>
      <c r="H12" s="80" t="s">
        <v>66</v>
      </c>
      <c r="I12" s="80"/>
      <c r="J12" s="80"/>
      <c r="K12" s="80"/>
      <c r="L12" s="80"/>
      <c r="M12" s="80"/>
      <c r="N12" s="80" t="s">
        <v>67</v>
      </c>
      <c r="O12" s="80"/>
      <c r="P12" s="80" t="s">
        <v>68</v>
      </c>
      <c r="Q12" s="80" t="s">
        <v>69</v>
      </c>
    </row>
    <row r="13" spans="1:17" ht="15.75" x14ac:dyDescent="0.25">
      <c r="A13" s="80"/>
      <c r="B13" s="80"/>
      <c r="C13" s="80" t="s">
        <v>20</v>
      </c>
      <c r="D13" s="80" t="s">
        <v>70</v>
      </c>
      <c r="E13" s="80" t="s">
        <v>71</v>
      </c>
      <c r="F13" s="80"/>
      <c r="G13" s="80" t="s">
        <v>72</v>
      </c>
      <c r="H13" s="80" t="s">
        <v>20</v>
      </c>
      <c r="I13" s="80" t="s">
        <v>70</v>
      </c>
      <c r="J13" s="80" t="s">
        <v>73</v>
      </c>
      <c r="K13" s="80"/>
      <c r="L13" s="80"/>
      <c r="M13" s="80"/>
      <c r="N13" s="80" t="s">
        <v>74</v>
      </c>
      <c r="O13" s="80" t="s">
        <v>75</v>
      </c>
      <c r="P13" s="80"/>
      <c r="Q13" s="80"/>
    </row>
    <row r="14" spans="1:17" ht="78.75" x14ac:dyDescent="0.25">
      <c r="A14" s="80"/>
      <c r="B14" s="80"/>
      <c r="C14" s="80"/>
      <c r="D14" s="80"/>
      <c r="E14" s="6" t="s">
        <v>76</v>
      </c>
      <c r="F14" s="6" t="s">
        <v>77</v>
      </c>
      <c r="G14" s="80"/>
      <c r="H14" s="80"/>
      <c r="I14" s="80"/>
      <c r="J14" s="6" t="s">
        <v>78</v>
      </c>
      <c r="K14" s="6" t="s">
        <v>79</v>
      </c>
      <c r="L14" s="6" t="s">
        <v>80</v>
      </c>
      <c r="M14" s="6" t="s">
        <v>81</v>
      </c>
      <c r="N14" s="80"/>
      <c r="O14" s="80"/>
      <c r="P14" s="80"/>
      <c r="Q14" s="80"/>
    </row>
    <row r="15" spans="1:17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</row>
    <row r="16" spans="1:17" ht="15.75" x14ac:dyDescent="0.25">
      <c r="A16" s="8" t="s">
        <v>82</v>
      </c>
      <c r="B16" s="8">
        <v>1000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8" t="s">
        <v>83</v>
      </c>
      <c r="B17" s="8">
        <v>2000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8" t="s">
        <v>84</v>
      </c>
      <c r="B18" s="8">
        <v>3000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8" t="s">
        <v>85</v>
      </c>
      <c r="B19" s="96">
        <v>3100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31.5" x14ac:dyDescent="0.25">
      <c r="A20" s="8" t="s">
        <v>86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31.5" x14ac:dyDescent="0.25">
      <c r="A21" s="8" t="s">
        <v>87</v>
      </c>
      <c r="B21" s="8">
        <v>3200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47.25" x14ac:dyDescent="0.25">
      <c r="A22" s="8" t="s">
        <v>88</v>
      </c>
      <c r="B22" s="8">
        <v>3300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31.5" x14ac:dyDescent="0.25">
      <c r="A23" s="8" t="s">
        <v>89</v>
      </c>
      <c r="B23" s="8">
        <v>3400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5.75" x14ac:dyDescent="0.25">
      <c r="A24" s="8" t="s">
        <v>90</v>
      </c>
      <c r="B24" s="96">
        <v>3410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47.25" x14ac:dyDescent="0.25">
      <c r="A25" s="8" t="s">
        <v>91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t="47.25" x14ac:dyDescent="0.25">
      <c r="A26" s="8" t="s">
        <v>92</v>
      </c>
      <c r="B26" s="8">
        <v>3420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47.25" x14ac:dyDescent="0.25">
      <c r="A27" s="8" t="s">
        <v>93</v>
      </c>
      <c r="B27" s="8">
        <v>3430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x14ac:dyDescent="0.25">
      <c r="A28" s="8" t="s">
        <v>94</v>
      </c>
      <c r="B28" s="8">
        <v>4000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 t="s">
        <v>90</v>
      </c>
      <c r="B29" s="96">
        <v>4100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5.75" x14ac:dyDescent="0.25">
      <c r="A30" s="8" t="s">
        <v>95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5.75" x14ac:dyDescent="0.25">
      <c r="A31" s="8" t="s">
        <v>96</v>
      </c>
      <c r="B31" s="8">
        <v>5000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" t="s">
        <v>90</v>
      </c>
      <c r="B32" s="96">
        <v>5100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31.5" x14ac:dyDescent="0.25">
      <c r="A33" s="8" t="s">
        <v>97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5.75" x14ac:dyDescent="0.25">
      <c r="A34" s="8" t="s">
        <v>26</v>
      </c>
      <c r="B34" s="8">
        <v>9000</v>
      </c>
      <c r="C34" s="8"/>
      <c r="D34" s="8" t="s">
        <v>27</v>
      </c>
      <c r="E34" s="8"/>
      <c r="F34" s="8"/>
      <c r="G34" s="8"/>
      <c r="H34" s="8" t="s">
        <v>27</v>
      </c>
      <c r="I34" s="8"/>
      <c r="J34" s="8"/>
      <c r="K34" s="8"/>
      <c r="L34" s="8"/>
      <c r="M34" s="8"/>
      <c r="N34" s="8"/>
      <c r="O34" s="8"/>
      <c r="P34" s="8"/>
      <c r="Q34" s="8"/>
    </row>
    <row r="36" spans="1:17" ht="15.75" x14ac:dyDescent="0.25">
      <c r="A36" s="1" t="s">
        <v>36</v>
      </c>
      <c r="B36" s="89"/>
      <c r="C36" s="86"/>
      <c r="D36" s="89"/>
      <c r="E36" s="86"/>
      <c r="F36" s="89"/>
    </row>
    <row r="37" spans="1:17" ht="15.75" x14ac:dyDescent="0.25">
      <c r="A37" s="1" t="s">
        <v>37</v>
      </c>
      <c r="B37" s="90"/>
      <c r="C37" s="86"/>
      <c r="D37" s="90"/>
      <c r="E37" s="86"/>
      <c r="F37" s="90"/>
    </row>
    <row r="38" spans="1:17" ht="47.25" x14ac:dyDescent="0.25">
      <c r="A38" s="1"/>
      <c r="B38" s="5" t="s">
        <v>38</v>
      </c>
      <c r="C38" s="5"/>
      <c r="D38" s="5" t="s">
        <v>39</v>
      </c>
      <c r="E38" s="5"/>
      <c r="F38" s="5" t="s">
        <v>40</v>
      </c>
    </row>
    <row r="39" spans="1:17" ht="15.75" x14ac:dyDescent="0.25">
      <c r="A39" s="1" t="s">
        <v>41</v>
      </c>
      <c r="B39" s="13"/>
      <c r="C39" s="1"/>
      <c r="D39" s="13"/>
      <c r="E39" s="1"/>
      <c r="F39" s="13"/>
    </row>
    <row r="40" spans="1:17" ht="31.5" x14ac:dyDescent="0.25">
      <c r="A40" s="1"/>
      <c r="B40" s="5" t="s">
        <v>38</v>
      </c>
      <c r="C40" s="5"/>
      <c r="D40" s="5" t="s">
        <v>42</v>
      </c>
      <c r="E40" s="5"/>
      <c r="F40" s="5" t="s">
        <v>43</v>
      </c>
    </row>
    <row r="41" spans="1:17" ht="15.75" x14ac:dyDescent="0.25">
      <c r="A41" s="1" t="s">
        <v>44</v>
      </c>
      <c r="B41" s="86"/>
      <c r="C41" s="86"/>
      <c r="D41" s="86"/>
      <c r="E41" s="86"/>
      <c r="F41" s="86"/>
    </row>
    <row r="43" spans="1:17" x14ac:dyDescent="0.25">
      <c r="A43" s="4" t="s">
        <v>59</v>
      </c>
    </row>
    <row r="44" spans="1:17" x14ac:dyDescent="0.25">
      <c r="A44" s="4" t="s">
        <v>98</v>
      </c>
    </row>
    <row r="45" spans="1:17" x14ac:dyDescent="0.25">
      <c r="A45" s="4" t="s">
        <v>99</v>
      </c>
    </row>
    <row r="46" spans="1:17" x14ac:dyDescent="0.25">
      <c r="A46" s="4" t="s">
        <v>100</v>
      </c>
    </row>
    <row r="47" spans="1:17" x14ac:dyDescent="0.25">
      <c r="A47" s="4" t="s">
        <v>101</v>
      </c>
    </row>
  </sheetData>
  <mergeCells count="89">
    <mergeCell ref="B41:F41"/>
    <mergeCell ref="O32:O33"/>
    <mergeCell ref="P32:P33"/>
    <mergeCell ref="Q32:Q33"/>
    <mergeCell ref="B36:B37"/>
    <mergeCell ref="C36:C37"/>
    <mergeCell ref="D36:D37"/>
    <mergeCell ref="E36:E37"/>
    <mergeCell ref="F36:F37"/>
    <mergeCell ref="I32:I33"/>
    <mergeCell ref="J32:J33"/>
    <mergeCell ref="K32:K33"/>
    <mergeCell ref="L32:L33"/>
    <mergeCell ref="M32:M33"/>
    <mergeCell ref="N32:N33"/>
    <mergeCell ref="O29:O30"/>
    <mergeCell ref="P29:P30"/>
    <mergeCell ref="Q29:Q30"/>
    <mergeCell ref="B32:B33"/>
    <mergeCell ref="C32:C33"/>
    <mergeCell ref="D32:D33"/>
    <mergeCell ref="E32:E33"/>
    <mergeCell ref="F32:F33"/>
    <mergeCell ref="G32:G33"/>
    <mergeCell ref="H32:H33"/>
    <mergeCell ref="I29:I30"/>
    <mergeCell ref="J29:J30"/>
    <mergeCell ref="K29:K30"/>
    <mergeCell ref="L29:L30"/>
    <mergeCell ref="M29:M30"/>
    <mergeCell ref="N29:N30"/>
    <mergeCell ref="O24:O25"/>
    <mergeCell ref="P24:P25"/>
    <mergeCell ref="Q24:Q25"/>
    <mergeCell ref="B29:B30"/>
    <mergeCell ref="C29:C30"/>
    <mergeCell ref="D29:D30"/>
    <mergeCell ref="E29:E30"/>
    <mergeCell ref="F29:F30"/>
    <mergeCell ref="G29:G30"/>
    <mergeCell ref="H29:H30"/>
    <mergeCell ref="I24:I25"/>
    <mergeCell ref="J24:J25"/>
    <mergeCell ref="K24:K25"/>
    <mergeCell ref="L24:L25"/>
    <mergeCell ref="M24:M25"/>
    <mergeCell ref="N24:N25"/>
    <mergeCell ref="G24:G25"/>
    <mergeCell ref="H24:H25"/>
    <mergeCell ref="I19:I20"/>
    <mergeCell ref="J19:J20"/>
    <mergeCell ref="K19:K20"/>
    <mergeCell ref="G19:G20"/>
    <mergeCell ref="H19:H20"/>
    <mergeCell ref="B24:B25"/>
    <mergeCell ref="C24:C25"/>
    <mergeCell ref="D24:D25"/>
    <mergeCell ref="E24:E25"/>
    <mergeCell ref="F24:F25"/>
    <mergeCell ref="O19:O20"/>
    <mergeCell ref="P19:P20"/>
    <mergeCell ref="Q19:Q20"/>
    <mergeCell ref="L19:L20"/>
    <mergeCell ref="M19:M20"/>
    <mergeCell ref="N19:N20"/>
    <mergeCell ref="B19:B20"/>
    <mergeCell ref="C19:C20"/>
    <mergeCell ref="D19:D20"/>
    <mergeCell ref="E19:E20"/>
    <mergeCell ref="F19:F20"/>
    <mergeCell ref="H12:M12"/>
    <mergeCell ref="N12:O12"/>
    <mergeCell ref="P12:P14"/>
    <mergeCell ref="Q12:Q14"/>
    <mergeCell ref="C13:C14"/>
    <mergeCell ref="D13:D14"/>
    <mergeCell ref="E13:F13"/>
    <mergeCell ref="G13:G14"/>
    <mergeCell ref="H13:H14"/>
    <mergeCell ref="I13:I14"/>
    <mergeCell ref="E12:G12"/>
    <mergeCell ref="J13:M13"/>
    <mergeCell ref="N13:N14"/>
    <mergeCell ref="O13:O14"/>
    <mergeCell ref="A3:C3"/>
    <mergeCell ref="A1:D1"/>
    <mergeCell ref="A12:A14"/>
    <mergeCell ref="B12:B14"/>
    <mergeCell ref="C12:D12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41"/>
  <sheetViews>
    <sheetView workbookViewId="0">
      <selection sqref="A1:D1"/>
    </sheetView>
  </sheetViews>
  <sheetFormatPr defaultRowHeight="15" x14ac:dyDescent="0.25"/>
  <cols>
    <col min="1" max="1" width="32.5703125" customWidth="1"/>
    <col min="2" max="2" width="44.85546875" customWidth="1"/>
    <col min="3" max="3" width="16" customWidth="1"/>
    <col min="4" max="4" width="11.85546875" customWidth="1"/>
    <col min="6" max="6" width="11.28515625" customWidth="1"/>
  </cols>
  <sheetData>
    <row r="1" spans="1:15" ht="30.75" customHeight="1" x14ac:dyDescent="0.25">
      <c r="A1" s="97" t="s">
        <v>102</v>
      </c>
      <c r="B1" s="97"/>
      <c r="C1" s="97"/>
      <c r="D1" s="97"/>
    </row>
    <row r="3" spans="1:15" ht="15.75" x14ac:dyDescent="0.25">
      <c r="A3" s="86"/>
      <c r="B3" s="86"/>
      <c r="C3" s="89"/>
      <c r="D3" s="6" t="s">
        <v>0</v>
      </c>
    </row>
    <row r="4" spans="1:15" ht="15.75" x14ac:dyDescent="0.25">
      <c r="A4" s="1"/>
      <c r="B4" s="5" t="s">
        <v>46</v>
      </c>
      <c r="C4" s="17" t="s">
        <v>1</v>
      </c>
      <c r="D4" s="6"/>
    </row>
    <row r="5" spans="1:15" ht="31.5" x14ac:dyDescent="0.25">
      <c r="A5" s="1"/>
      <c r="B5" s="1"/>
      <c r="C5" s="17" t="s">
        <v>2</v>
      </c>
      <c r="D5" s="6"/>
    </row>
    <row r="6" spans="1:15" ht="15.75" x14ac:dyDescent="0.25">
      <c r="A6" s="1"/>
      <c r="B6" s="1"/>
      <c r="C6" s="17" t="s">
        <v>3</v>
      </c>
      <c r="D6" s="6"/>
    </row>
    <row r="7" spans="1:15" s="15" customFormat="1" ht="15.75" x14ac:dyDescent="0.25">
      <c r="A7" s="3" t="s">
        <v>4</v>
      </c>
      <c r="B7" s="9"/>
      <c r="C7" s="10" t="s">
        <v>5</v>
      </c>
      <c r="D7" s="12"/>
    </row>
    <row r="8" spans="1:15" s="15" customFormat="1" ht="47.25" x14ac:dyDescent="0.25">
      <c r="A8" s="3" t="s">
        <v>6</v>
      </c>
      <c r="B8" s="16"/>
      <c r="C8" s="10" t="s">
        <v>7</v>
      </c>
      <c r="D8" s="12"/>
    </row>
    <row r="9" spans="1:15" s="15" customFormat="1" ht="31.5" x14ac:dyDescent="0.25">
      <c r="A9" s="3" t="s">
        <v>8</v>
      </c>
      <c r="B9" s="16"/>
      <c r="C9" s="11" t="s">
        <v>9</v>
      </c>
      <c r="D9" s="12"/>
    </row>
    <row r="10" spans="1:15" s="15" customFormat="1" ht="15.75" x14ac:dyDescent="0.25">
      <c r="A10" s="3" t="s">
        <v>10</v>
      </c>
      <c r="B10" s="3"/>
      <c r="C10" s="10"/>
      <c r="D10" s="12"/>
    </row>
    <row r="12" spans="1:15" ht="94.5" customHeight="1" x14ac:dyDescent="0.25">
      <c r="A12" s="80" t="s">
        <v>63</v>
      </c>
      <c r="B12" s="80" t="s">
        <v>14</v>
      </c>
      <c r="C12" s="80" t="s">
        <v>103</v>
      </c>
      <c r="D12" s="80"/>
      <c r="E12" s="80" t="s">
        <v>104</v>
      </c>
      <c r="F12" s="80"/>
      <c r="G12" s="80"/>
      <c r="H12" s="80" t="s">
        <v>105</v>
      </c>
      <c r="I12" s="80"/>
      <c r="J12" s="80"/>
      <c r="K12" s="80"/>
      <c r="L12" s="80" t="s">
        <v>106</v>
      </c>
      <c r="M12" s="80"/>
      <c r="N12" s="80" t="s">
        <v>107</v>
      </c>
      <c r="O12" s="80"/>
    </row>
    <row r="13" spans="1:15" ht="62.25" customHeight="1" x14ac:dyDescent="0.25">
      <c r="A13" s="80"/>
      <c r="B13" s="80"/>
      <c r="C13" s="80" t="s">
        <v>20</v>
      </c>
      <c r="D13" s="80" t="s">
        <v>108</v>
      </c>
      <c r="E13" s="80" t="s">
        <v>20</v>
      </c>
      <c r="F13" s="80" t="s">
        <v>85</v>
      </c>
      <c r="G13" s="80"/>
      <c r="H13" s="80" t="s">
        <v>20</v>
      </c>
      <c r="I13" s="80" t="s">
        <v>109</v>
      </c>
      <c r="J13" s="80"/>
      <c r="K13" s="80" t="s">
        <v>110</v>
      </c>
      <c r="L13" s="80" t="s">
        <v>20</v>
      </c>
      <c r="M13" s="80" t="s">
        <v>111</v>
      </c>
      <c r="N13" s="80" t="s">
        <v>20</v>
      </c>
      <c r="O13" s="80" t="s">
        <v>108</v>
      </c>
    </row>
    <row r="14" spans="1:15" ht="78.75" x14ac:dyDescent="0.25">
      <c r="A14" s="80"/>
      <c r="B14" s="80"/>
      <c r="C14" s="80"/>
      <c r="D14" s="80"/>
      <c r="E14" s="80"/>
      <c r="F14" s="6" t="s">
        <v>112</v>
      </c>
      <c r="G14" s="6" t="s">
        <v>113</v>
      </c>
      <c r="H14" s="80"/>
      <c r="I14" s="6" t="s">
        <v>20</v>
      </c>
      <c r="J14" s="6" t="s">
        <v>114</v>
      </c>
      <c r="K14" s="80"/>
      <c r="L14" s="80"/>
      <c r="M14" s="80"/>
      <c r="N14" s="80"/>
      <c r="O14" s="80"/>
    </row>
    <row r="15" spans="1:15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</row>
    <row r="16" spans="1:15" ht="31.5" x14ac:dyDescent="0.25">
      <c r="A16" s="8" t="s">
        <v>115</v>
      </c>
      <c r="B16" s="8">
        <v>100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5.75" x14ac:dyDescent="0.25">
      <c r="A17" s="8" t="s">
        <v>85</v>
      </c>
      <c r="B17" s="96">
        <v>110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 ht="15.75" x14ac:dyDescent="0.25">
      <c r="A18" s="8" t="s">
        <v>116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5" ht="15.75" x14ac:dyDescent="0.25">
      <c r="A19" s="8" t="s">
        <v>90</v>
      </c>
      <c r="B19" s="96">
        <v>111</v>
      </c>
      <c r="C19" s="96"/>
      <c r="D19" s="96"/>
      <c r="E19" s="96"/>
      <c r="F19" s="96"/>
      <c r="G19" s="96"/>
      <c r="H19" s="96" t="s">
        <v>27</v>
      </c>
      <c r="I19" s="96"/>
      <c r="J19" s="96" t="s">
        <v>27</v>
      </c>
      <c r="K19" s="96" t="s">
        <v>27</v>
      </c>
      <c r="L19" s="96"/>
      <c r="M19" s="96"/>
      <c r="N19" s="96"/>
      <c r="O19" s="96"/>
    </row>
    <row r="20" spans="1:15" ht="47.25" x14ac:dyDescent="0.25">
      <c r="A20" s="8" t="s">
        <v>117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ht="63" x14ac:dyDescent="0.25">
      <c r="A21" s="8" t="s">
        <v>118</v>
      </c>
      <c r="B21" s="8">
        <v>120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31.5" x14ac:dyDescent="0.25">
      <c r="A22" s="8" t="s">
        <v>119</v>
      </c>
      <c r="B22" s="8">
        <v>130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47.25" x14ac:dyDescent="0.25">
      <c r="A23" s="8" t="s">
        <v>120</v>
      </c>
      <c r="B23" s="8">
        <v>200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.75" x14ac:dyDescent="0.25">
      <c r="A24" s="8" t="s">
        <v>85</v>
      </c>
      <c r="B24" s="96">
        <v>210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5" ht="31.5" x14ac:dyDescent="0.25">
      <c r="A25" s="8" t="s">
        <v>121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1:15" ht="15.75" x14ac:dyDescent="0.25">
      <c r="A26" s="8" t="s">
        <v>90</v>
      </c>
      <c r="B26" s="96">
        <v>211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ht="47.25" x14ac:dyDescent="0.25">
      <c r="A27" s="8" t="s">
        <v>117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5" ht="31.5" x14ac:dyDescent="0.25">
      <c r="A28" s="8" t="s">
        <v>122</v>
      </c>
      <c r="B28" s="8">
        <v>220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47.25" x14ac:dyDescent="0.25">
      <c r="A29" s="8" t="s">
        <v>123</v>
      </c>
      <c r="B29" s="8">
        <v>230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31.5" x14ac:dyDescent="0.25">
      <c r="A30" s="8" t="s">
        <v>124</v>
      </c>
      <c r="B30" s="8">
        <v>300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.75" x14ac:dyDescent="0.25">
      <c r="A31" s="8" t="s">
        <v>85</v>
      </c>
      <c r="B31" s="96">
        <v>310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47.25" x14ac:dyDescent="0.25">
      <c r="A32" s="8" t="s">
        <v>125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1:15" ht="47.25" x14ac:dyDescent="0.25">
      <c r="A33" s="8" t="s">
        <v>126</v>
      </c>
      <c r="B33" s="8">
        <v>320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.75" x14ac:dyDescent="0.25">
      <c r="A34" s="8" t="s">
        <v>26</v>
      </c>
      <c r="B34" s="8">
        <v>9000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6" spans="1:15" ht="15.75" x14ac:dyDescent="0.25">
      <c r="A36" s="1" t="s">
        <v>36</v>
      </c>
      <c r="B36" s="89"/>
      <c r="C36" s="86"/>
      <c r="D36" s="89"/>
      <c r="E36" s="86"/>
      <c r="F36" s="89"/>
    </row>
    <row r="37" spans="1:15" ht="31.5" x14ac:dyDescent="0.25">
      <c r="A37" s="1" t="s">
        <v>37</v>
      </c>
      <c r="B37" s="90"/>
      <c r="C37" s="86"/>
      <c r="D37" s="90"/>
      <c r="E37" s="86"/>
      <c r="F37" s="90"/>
    </row>
    <row r="38" spans="1:15" ht="47.25" x14ac:dyDescent="0.25">
      <c r="A38" s="1"/>
      <c r="B38" s="5" t="s">
        <v>38</v>
      </c>
      <c r="C38" s="5"/>
      <c r="D38" s="5" t="s">
        <v>39</v>
      </c>
      <c r="E38" s="5"/>
      <c r="F38" s="5" t="s">
        <v>40</v>
      </c>
    </row>
    <row r="39" spans="1:15" ht="15.75" x14ac:dyDescent="0.25">
      <c r="A39" s="1" t="s">
        <v>41</v>
      </c>
      <c r="B39" s="13"/>
      <c r="C39" s="1"/>
      <c r="D39" s="13"/>
      <c r="E39" s="1"/>
      <c r="F39" s="13"/>
    </row>
    <row r="40" spans="1:15" ht="31.5" x14ac:dyDescent="0.25">
      <c r="A40" s="1"/>
      <c r="B40" s="5" t="s">
        <v>38</v>
      </c>
      <c r="C40" s="5"/>
      <c r="D40" s="5" t="s">
        <v>42</v>
      </c>
      <c r="E40" s="5"/>
      <c r="F40" s="5" t="s">
        <v>43</v>
      </c>
    </row>
    <row r="41" spans="1:15" ht="15.75" x14ac:dyDescent="0.25">
      <c r="A41" s="1" t="s">
        <v>44</v>
      </c>
      <c r="B41" s="86"/>
      <c r="C41" s="86"/>
      <c r="D41" s="86"/>
      <c r="E41" s="86"/>
      <c r="F41" s="86"/>
    </row>
  </sheetData>
  <mergeCells count="96">
    <mergeCell ref="B41:F41"/>
    <mergeCell ref="N31:N32"/>
    <mergeCell ref="O31:O32"/>
    <mergeCell ref="B36:B37"/>
    <mergeCell ref="C36:C37"/>
    <mergeCell ref="D36:D37"/>
    <mergeCell ref="E36:E37"/>
    <mergeCell ref="F36:F37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19:J20"/>
    <mergeCell ref="K19:K20"/>
    <mergeCell ref="L19:L20"/>
    <mergeCell ref="M19:M20"/>
    <mergeCell ref="N19:N20"/>
    <mergeCell ref="O19:O20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G17:G18"/>
    <mergeCell ref="L17:L18"/>
    <mergeCell ref="M17:M18"/>
    <mergeCell ref="L13:L14"/>
    <mergeCell ref="M13:M14"/>
    <mergeCell ref="B17:B18"/>
    <mergeCell ref="C17:C18"/>
    <mergeCell ref="D17:D18"/>
    <mergeCell ref="E17:E18"/>
    <mergeCell ref="F17:F18"/>
    <mergeCell ref="H12:K12"/>
    <mergeCell ref="L12:M12"/>
    <mergeCell ref="N12:O12"/>
    <mergeCell ref="C13:C14"/>
    <mergeCell ref="D13:D14"/>
    <mergeCell ref="E13:E14"/>
    <mergeCell ref="F13:G13"/>
    <mergeCell ref="H13:H14"/>
    <mergeCell ref="I13:J13"/>
    <mergeCell ref="K13:K14"/>
    <mergeCell ref="E12:G12"/>
    <mergeCell ref="O13:O14"/>
    <mergeCell ref="N13:N14"/>
    <mergeCell ref="A3:C3"/>
    <mergeCell ref="A1:D1"/>
    <mergeCell ref="A12:A14"/>
    <mergeCell ref="B12:B14"/>
    <mergeCell ref="C12:D12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115"/>
  <sheetViews>
    <sheetView topLeftCell="A52" zoomScale="90" zoomScaleNormal="90" workbookViewId="0">
      <selection activeCell="C62" sqref="C62:C73"/>
    </sheetView>
  </sheetViews>
  <sheetFormatPr defaultRowHeight="15" x14ac:dyDescent="0.25"/>
  <cols>
    <col min="1" max="1" width="35.42578125" customWidth="1"/>
    <col min="2" max="2" width="43" customWidth="1"/>
    <col min="3" max="3" width="15.85546875" customWidth="1"/>
    <col min="4" max="4" width="16.42578125" customWidth="1"/>
  </cols>
  <sheetData>
    <row r="1" spans="1:17" ht="30" customHeight="1" x14ac:dyDescent="0.25">
      <c r="A1" s="95" t="s">
        <v>127</v>
      </c>
      <c r="B1" s="95"/>
      <c r="C1" s="95"/>
      <c r="D1" s="95"/>
    </row>
    <row r="3" spans="1:17" ht="15.75" x14ac:dyDescent="0.25">
      <c r="A3" s="86"/>
      <c r="B3" s="86"/>
      <c r="C3" s="89"/>
      <c r="D3" s="6" t="s">
        <v>0</v>
      </c>
    </row>
    <row r="4" spans="1:17" ht="15.75" x14ac:dyDescent="0.25">
      <c r="A4" s="1"/>
      <c r="B4" s="5" t="s">
        <v>435</v>
      </c>
      <c r="C4" s="17" t="s">
        <v>1</v>
      </c>
      <c r="D4" s="77" t="s">
        <v>426</v>
      </c>
    </row>
    <row r="5" spans="1:17" ht="31.5" x14ac:dyDescent="0.25">
      <c r="A5" s="1"/>
      <c r="B5" s="1"/>
      <c r="C5" s="17" t="s">
        <v>2</v>
      </c>
      <c r="D5" s="77"/>
    </row>
    <row r="6" spans="1:17" ht="15.75" x14ac:dyDescent="0.25">
      <c r="A6" s="1"/>
      <c r="B6" s="1"/>
      <c r="C6" s="17" t="s">
        <v>3</v>
      </c>
      <c r="D6" s="77">
        <v>5619004754</v>
      </c>
    </row>
    <row r="7" spans="1:17" s="15" customFormat="1" ht="25.5" x14ac:dyDescent="0.25">
      <c r="A7" s="3" t="s">
        <v>4</v>
      </c>
      <c r="B7" s="47" t="s">
        <v>413</v>
      </c>
      <c r="C7" s="10" t="s">
        <v>5</v>
      </c>
      <c r="D7" s="77">
        <v>561901001</v>
      </c>
    </row>
    <row r="8" spans="1:17" s="15" customFormat="1" ht="47.25" x14ac:dyDescent="0.25">
      <c r="A8" s="3" t="s">
        <v>6</v>
      </c>
      <c r="B8" s="9" t="s">
        <v>428</v>
      </c>
      <c r="C8" s="10" t="s">
        <v>7</v>
      </c>
      <c r="D8" s="77" t="s">
        <v>427</v>
      </c>
    </row>
    <row r="9" spans="1:17" s="15" customFormat="1" ht="15.75" x14ac:dyDescent="0.25">
      <c r="A9" s="3" t="s">
        <v>8</v>
      </c>
      <c r="B9" s="16"/>
      <c r="C9" s="11" t="s">
        <v>9</v>
      </c>
      <c r="D9" s="77">
        <v>53604440101</v>
      </c>
    </row>
    <row r="10" spans="1:17" s="15" customFormat="1" ht="15.75" x14ac:dyDescent="0.25">
      <c r="A10" s="3" t="s">
        <v>10</v>
      </c>
      <c r="B10" s="3"/>
      <c r="C10" s="10"/>
      <c r="D10" s="12"/>
    </row>
    <row r="12" spans="1:17" x14ac:dyDescent="0.25">
      <c r="A12" s="4" t="s">
        <v>128</v>
      </c>
    </row>
    <row r="14" spans="1:17" ht="63" customHeight="1" x14ac:dyDescent="0.25">
      <c r="A14" s="80" t="s">
        <v>129</v>
      </c>
      <c r="B14" s="80" t="s">
        <v>14</v>
      </c>
      <c r="C14" s="80" t="s">
        <v>130</v>
      </c>
      <c r="D14" s="80"/>
      <c r="E14" s="80"/>
      <c r="F14" s="80"/>
      <c r="G14" s="80" t="s">
        <v>131</v>
      </c>
      <c r="H14" s="80"/>
      <c r="I14" s="80"/>
      <c r="J14" s="80"/>
      <c r="K14" s="80"/>
      <c r="L14" s="80" t="s">
        <v>132</v>
      </c>
      <c r="M14" s="80"/>
      <c r="N14" s="80" t="s">
        <v>133</v>
      </c>
      <c r="O14" s="80"/>
      <c r="P14" s="80"/>
      <c r="Q14" s="80"/>
    </row>
    <row r="15" spans="1:17" ht="47.25" customHeight="1" x14ac:dyDescent="0.25">
      <c r="A15" s="80"/>
      <c r="B15" s="80"/>
      <c r="C15" s="80" t="s">
        <v>134</v>
      </c>
      <c r="D15" s="80"/>
      <c r="E15" s="80" t="s">
        <v>85</v>
      </c>
      <c r="F15" s="80"/>
      <c r="G15" s="80" t="s">
        <v>135</v>
      </c>
      <c r="H15" s="80" t="s">
        <v>85</v>
      </c>
      <c r="I15" s="80"/>
      <c r="J15" s="80"/>
      <c r="K15" s="80"/>
      <c r="L15" s="80" t="s">
        <v>85</v>
      </c>
      <c r="M15" s="80"/>
      <c r="N15" s="80" t="s">
        <v>134</v>
      </c>
      <c r="O15" s="80"/>
      <c r="P15" s="80" t="s">
        <v>85</v>
      </c>
      <c r="Q15" s="80"/>
    </row>
    <row r="16" spans="1:17" ht="31.5" customHeight="1" x14ac:dyDescent="0.25">
      <c r="A16" s="80"/>
      <c r="B16" s="80"/>
      <c r="C16" s="80" t="s">
        <v>20</v>
      </c>
      <c r="D16" s="6" t="s">
        <v>136</v>
      </c>
      <c r="E16" s="80" t="s">
        <v>138</v>
      </c>
      <c r="F16" s="80" t="s">
        <v>139</v>
      </c>
      <c r="G16" s="80"/>
      <c r="H16" s="80" t="s">
        <v>140</v>
      </c>
      <c r="I16" s="80"/>
      <c r="J16" s="80" t="s">
        <v>141</v>
      </c>
      <c r="K16" s="80" t="s">
        <v>142</v>
      </c>
      <c r="L16" s="80" t="s">
        <v>143</v>
      </c>
      <c r="M16" s="80" t="s">
        <v>144</v>
      </c>
      <c r="N16" s="80" t="s">
        <v>20</v>
      </c>
      <c r="O16" s="6" t="s">
        <v>136</v>
      </c>
      <c r="P16" s="80" t="s">
        <v>138</v>
      </c>
      <c r="Q16" s="80" t="s">
        <v>139</v>
      </c>
    </row>
    <row r="17" spans="1:17" ht="94.5" x14ac:dyDescent="0.25">
      <c r="A17" s="80"/>
      <c r="B17" s="80"/>
      <c r="C17" s="80"/>
      <c r="D17" s="6" t="s">
        <v>137</v>
      </c>
      <c r="E17" s="80"/>
      <c r="F17" s="80"/>
      <c r="G17" s="80"/>
      <c r="H17" s="80" t="s">
        <v>20</v>
      </c>
      <c r="I17" s="6" t="s">
        <v>136</v>
      </c>
      <c r="J17" s="80"/>
      <c r="K17" s="80"/>
      <c r="L17" s="80"/>
      <c r="M17" s="80"/>
      <c r="N17" s="80"/>
      <c r="O17" s="6" t="s">
        <v>137</v>
      </c>
      <c r="P17" s="80"/>
      <c r="Q17" s="80"/>
    </row>
    <row r="18" spans="1:17" ht="94.5" x14ac:dyDescent="0.25">
      <c r="A18" s="80"/>
      <c r="B18" s="80"/>
      <c r="C18" s="80"/>
      <c r="D18" s="20"/>
      <c r="E18" s="80"/>
      <c r="F18" s="80"/>
      <c r="G18" s="80"/>
      <c r="H18" s="80"/>
      <c r="I18" s="6" t="s">
        <v>137</v>
      </c>
      <c r="J18" s="80"/>
      <c r="K18" s="80"/>
      <c r="L18" s="80"/>
      <c r="M18" s="80"/>
      <c r="N18" s="80"/>
      <c r="O18" s="20"/>
      <c r="P18" s="80"/>
      <c r="Q18" s="80"/>
    </row>
    <row r="19" spans="1:17" ht="15.75" x14ac:dyDescent="0.25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6">
        <v>8</v>
      </c>
      <c r="I19" s="6">
        <v>9</v>
      </c>
      <c r="J19" s="6">
        <v>10</v>
      </c>
      <c r="K19" s="6">
        <v>11</v>
      </c>
      <c r="L19" s="6">
        <v>12</v>
      </c>
      <c r="M19" s="6">
        <v>13</v>
      </c>
      <c r="N19" s="6">
        <v>14</v>
      </c>
      <c r="O19" s="6">
        <v>15</v>
      </c>
      <c r="P19" s="6">
        <v>16</v>
      </c>
      <c r="Q19" s="6">
        <v>17</v>
      </c>
    </row>
    <row r="20" spans="1:17" ht="15.75" x14ac:dyDescent="0.25">
      <c r="A20" s="55" t="s">
        <v>145</v>
      </c>
      <c r="B20" s="46">
        <v>1000</v>
      </c>
      <c r="C20" s="55">
        <f>C22</f>
        <v>21.97</v>
      </c>
      <c r="D20" s="55">
        <f>D22</f>
        <v>21.97</v>
      </c>
      <c r="E20" s="46"/>
      <c r="F20" s="46"/>
      <c r="G20" s="55">
        <f t="shared" ref="G20:I20" si="0">G22</f>
        <v>14.1</v>
      </c>
      <c r="H20" s="55">
        <f t="shared" si="0"/>
        <v>14.1</v>
      </c>
      <c r="I20" s="55">
        <f t="shared" si="0"/>
        <v>14.1</v>
      </c>
      <c r="J20" s="46"/>
      <c r="K20" s="46"/>
      <c r="L20" s="46"/>
      <c r="M20" s="46"/>
      <c r="N20" s="55">
        <f t="shared" ref="N20:O20" si="1">N22</f>
        <v>23.53</v>
      </c>
      <c r="O20" s="55">
        <f t="shared" si="1"/>
        <v>23.53</v>
      </c>
      <c r="P20" s="46"/>
      <c r="Q20" s="46"/>
    </row>
    <row r="21" spans="1:17" ht="15.75" x14ac:dyDescent="0.25">
      <c r="A21" s="46" t="s">
        <v>146</v>
      </c>
      <c r="B21" s="46">
        <v>1100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ht="15.75" x14ac:dyDescent="0.25">
      <c r="A22" s="56" t="s">
        <v>436</v>
      </c>
      <c r="B22" s="46">
        <v>1101</v>
      </c>
      <c r="C22" s="46">
        <f>D22</f>
        <v>21.97</v>
      </c>
      <c r="D22" s="46">
        <v>21.97</v>
      </c>
      <c r="E22" s="46"/>
      <c r="F22" s="46"/>
      <c r="G22" s="46">
        <f>H22</f>
        <v>14.1</v>
      </c>
      <c r="H22" s="46">
        <v>14.1</v>
      </c>
      <c r="I22" s="46">
        <v>14.1</v>
      </c>
      <c r="J22" s="46"/>
      <c r="K22" s="46"/>
      <c r="L22" s="46"/>
      <c r="M22" s="46"/>
      <c r="N22" s="46">
        <f>O22</f>
        <v>23.53</v>
      </c>
      <c r="O22" s="46">
        <v>23.53</v>
      </c>
      <c r="P22" s="46"/>
      <c r="Q22" s="46"/>
    </row>
    <row r="23" spans="1:17" ht="31.5" x14ac:dyDescent="0.25">
      <c r="A23" s="55" t="s">
        <v>147</v>
      </c>
      <c r="B23" s="46">
        <v>2000</v>
      </c>
      <c r="C23" s="55">
        <f>SUM(C25:C26)</f>
        <v>21.5</v>
      </c>
      <c r="D23" s="55">
        <f>SUM(D25:D26)</f>
        <v>21.5</v>
      </c>
      <c r="E23" s="55"/>
      <c r="F23" s="55"/>
      <c r="G23" s="55">
        <f t="shared" ref="G23:I23" si="2">SUM(G25:G26)</f>
        <v>17.399999999999999</v>
      </c>
      <c r="H23" s="55">
        <f t="shared" si="2"/>
        <v>17.399999999999999</v>
      </c>
      <c r="I23" s="55">
        <f t="shared" si="2"/>
        <v>17.399999999999999</v>
      </c>
      <c r="J23" s="55"/>
      <c r="K23" s="55"/>
      <c r="L23" s="55"/>
      <c r="M23" s="55"/>
      <c r="N23" s="55">
        <f t="shared" ref="N23:O23" si="3">SUM(N25:N26)</f>
        <v>19</v>
      </c>
      <c r="O23" s="55">
        <f t="shared" si="3"/>
        <v>19</v>
      </c>
      <c r="P23" s="46"/>
      <c r="Q23" s="46"/>
    </row>
    <row r="24" spans="1:17" ht="15.75" x14ac:dyDescent="0.25">
      <c r="A24" s="46" t="s">
        <v>146</v>
      </c>
      <c r="B24" s="46">
        <v>2100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 ht="15.75" x14ac:dyDescent="0.25">
      <c r="A25" s="56" t="s">
        <v>437</v>
      </c>
      <c r="B25" s="46">
        <v>2101</v>
      </c>
      <c r="C25" s="46">
        <f t="shared" ref="C25:C26" si="4">D25</f>
        <v>5.3</v>
      </c>
      <c r="D25" s="46">
        <v>5.3</v>
      </c>
      <c r="E25" s="46"/>
      <c r="F25" s="46"/>
      <c r="G25" s="46">
        <f t="shared" ref="G25:G26" si="5">H25</f>
        <v>5</v>
      </c>
      <c r="H25" s="46">
        <v>5</v>
      </c>
      <c r="I25" s="46">
        <v>5</v>
      </c>
      <c r="J25" s="46"/>
      <c r="K25" s="46"/>
      <c r="L25" s="46"/>
      <c r="M25" s="46"/>
      <c r="N25" s="46">
        <f t="shared" ref="N25:N26" si="6">O25</f>
        <v>5.8</v>
      </c>
      <c r="O25" s="46">
        <v>5.8</v>
      </c>
      <c r="P25" s="46"/>
      <c r="Q25" s="46"/>
    </row>
    <row r="26" spans="1:17" ht="15.75" x14ac:dyDescent="0.25">
      <c r="A26" s="56" t="s">
        <v>438</v>
      </c>
      <c r="B26" s="46">
        <v>2102</v>
      </c>
      <c r="C26" s="46">
        <f t="shared" si="4"/>
        <v>16.2</v>
      </c>
      <c r="D26" s="46">
        <v>16.2</v>
      </c>
      <c r="E26" s="46"/>
      <c r="F26" s="46"/>
      <c r="G26" s="46">
        <f t="shared" si="5"/>
        <v>12.4</v>
      </c>
      <c r="H26" s="46">
        <v>12.4</v>
      </c>
      <c r="I26" s="46">
        <v>12.4</v>
      </c>
      <c r="J26" s="46"/>
      <c r="K26" s="46"/>
      <c r="L26" s="46"/>
      <c r="M26" s="46"/>
      <c r="N26" s="46">
        <f t="shared" si="6"/>
        <v>13.2</v>
      </c>
      <c r="O26" s="46">
        <v>13.2</v>
      </c>
      <c r="P26" s="46"/>
      <c r="Q26" s="46"/>
    </row>
    <row r="27" spans="1:17" ht="47.25" x14ac:dyDescent="0.25">
      <c r="A27" s="55" t="s">
        <v>148</v>
      </c>
      <c r="B27" s="46">
        <v>3000</v>
      </c>
      <c r="C27" s="55">
        <f>SUM(C29:C30)</f>
        <v>3.5</v>
      </c>
      <c r="D27" s="55">
        <f>SUM(D29:D30)</f>
        <v>3.5</v>
      </c>
      <c r="E27" s="55"/>
      <c r="F27" s="55"/>
      <c r="G27" s="55">
        <f t="shared" ref="G27:I27" si="7">SUM(G29:G30)</f>
        <v>3</v>
      </c>
      <c r="H27" s="55">
        <f t="shared" si="7"/>
        <v>3</v>
      </c>
      <c r="I27" s="55">
        <f t="shared" si="7"/>
        <v>3</v>
      </c>
      <c r="J27" s="55"/>
      <c r="K27" s="55"/>
      <c r="L27" s="55"/>
      <c r="M27" s="55"/>
      <c r="N27" s="55">
        <f t="shared" ref="N27:O27" si="8">SUM(N29:N30)</f>
        <v>3.5</v>
      </c>
      <c r="O27" s="55">
        <f t="shared" si="8"/>
        <v>3.5</v>
      </c>
      <c r="P27" s="46"/>
      <c r="Q27" s="46"/>
    </row>
    <row r="28" spans="1:17" ht="15.75" x14ac:dyDescent="0.25">
      <c r="A28" s="46" t="s">
        <v>146</v>
      </c>
      <c r="B28" s="46">
        <v>3100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ht="15.75" x14ac:dyDescent="0.25">
      <c r="A29" s="56" t="s">
        <v>429</v>
      </c>
      <c r="B29" s="46">
        <v>3101</v>
      </c>
      <c r="C29" s="46">
        <f t="shared" ref="C29:C30" si="9">D29</f>
        <v>1</v>
      </c>
      <c r="D29" s="46">
        <v>1</v>
      </c>
      <c r="E29" s="46"/>
      <c r="F29" s="46"/>
      <c r="G29" s="46">
        <f t="shared" ref="G29:G30" si="10">H29</f>
        <v>1</v>
      </c>
      <c r="H29" s="46">
        <v>1</v>
      </c>
      <c r="I29" s="46">
        <v>1</v>
      </c>
      <c r="J29" s="46"/>
      <c r="K29" s="46"/>
      <c r="L29" s="46"/>
      <c r="M29" s="46"/>
      <c r="N29" s="46">
        <f t="shared" ref="N29:N30" si="11">O29</f>
        <v>1</v>
      </c>
      <c r="O29" s="46">
        <v>1</v>
      </c>
      <c r="P29" s="46"/>
      <c r="Q29" s="46"/>
    </row>
    <row r="30" spans="1:17" ht="15.75" x14ac:dyDescent="0.25">
      <c r="A30" s="56" t="s">
        <v>439</v>
      </c>
      <c r="B30" s="46">
        <v>3102</v>
      </c>
      <c r="C30" s="46">
        <f t="shared" si="9"/>
        <v>2.5</v>
      </c>
      <c r="D30" s="46">
        <v>2.5</v>
      </c>
      <c r="E30" s="46"/>
      <c r="F30" s="46"/>
      <c r="G30" s="46">
        <f t="shared" si="10"/>
        <v>2</v>
      </c>
      <c r="H30" s="46">
        <v>2</v>
      </c>
      <c r="I30" s="46">
        <v>2</v>
      </c>
      <c r="J30" s="46"/>
      <c r="K30" s="46"/>
      <c r="L30" s="46"/>
      <c r="M30" s="46"/>
      <c r="N30" s="46">
        <f t="shared" si="11"/>
        <v>2.5</v>
      </c>
      <c r="O30" s="46">
        <v>2.5</v>
      </c>
      <c r="P30" s="46"/>
      <c r="Q30" s="46"/>
    </row>
    <row r="31" spans="1:17" ht="15.75" x14ac:dyDescent="0.25">
      <c r="A31" s="52" t="s">
        <v>26</v>
      </c>
      <c r="B31" s="46">
        <v>9000</v>
      </c>
      <c r="C31" s="55">
        <f>C27+C20+C23</f>
        <v>46.97</v>
      </c>
      <c r="D31" s="55">
        <f>D27+D20+D23</f>
        <v>46.97</v>
      </c>
      <c r="E31" s="46"/>
      <c r="F31" s="46"/>
      <c r="G31" s="55">
        <f t="shared" ref="G31:I31" si="12">G27+G20+G23</f>
        <v>34.5</v>
      </c>
      <c r="H31" s="55">
        <f t="shared" si="12"/>
        <v>34.5</v>
      </c>
      <c r="I31" s="55">
        <f t="shared" si="12"/>
        <v>34.5</v>
      </c>
      <c r="J31" s="46"/>
      <c r="K31" s="46"/>
      <c r="L31" s="46"/>
      <c r="M31" s="46"/>
      <c r="N31" s="55">
        <f t="shared" ref="N31:O31" si="13">N27+N20+N23</f>
        <v>46.03</v>
      </c>
      <c r="O31" s="55">
        <f t="shared" si="13"/>
        <v>46.03</v>
      </c>
      <c r="P31" s="46"/>
      <c r="Q31" s="46"/>
    </row>
    <row r="33" spans="1:16" x14ac:dyDescent="0.25">
      <c r="A33" s="4" t="s">
        <v>149</v>
      </c>
    </row>
    <row r="35" spans="1:16" ht="94.5" customHeight="1" x14ac:dyDescent="0.25">
      <c r="A35" s="80" t="s">
        <v>150</v>
      </c>
      <c r="B35" s="80" t="s">
        <v>14</v>
      </c>
      <c r="C35" s="80" t="s">
        <v>151</v>
      </c>
      <c r="D35" s="80"/>
      <c r="E35" s="80"/>
      <c r="F35" s="80"/>
      <c r="G35" s="80"/>
      <c r="H35" s="80"/>
      <c r="I35" s="80" t="s">
        <v>152</v>
      </c>
      <c r="J35" s="80"/>
      <c r="K35" s="80" t="s">
        <v>153</v>
      </c>
      <c r="L35" s="80"/>
      <c r="M35" s="80"/>
      <c r="N35" s="80"/>
      <c r="O35" s="80"/>
      <c r="P35" s="80"/>
    </row>
    <row r="36" spans="1:16" ht="15.75" x14ac:dyDescent="0.25">
      <c r="A36" s="80"/>
      <c r="B36" s="80"/>
      <c r="C36" s="80" t="s">
        <v>20</v>
      </c>
      <c r="D36" s="80" t="s">
        <v>85</v>
      </c>
      <c r="E36" s="80"/>
      <c r="F36" s="80"/>
      <c r="G36" s="80"/>
      <c r="H36" s="80"/>
      <c r="I36" s="80" t="s">
        <v>85</v>
      </c>
      <c r="J36" s="80"/>
      <c r="K36" s="80" t="s">
        <v>85</v>
      </c>
      <c r="L36" s="80"/>
      <c r="M36" s="80"/>
      <c r="N36" s="80"/>
      <c r="O36" s="80"/>
      <c r="P36" s="80"/>
    </row>
    <row r="37" spans="1:16" ht="15.75" x14ac:dyDescent="0.25">
      <c r="A37" s="80"/>
      <c r="B37" s="80"/>
      <c r="C37" s="80"/>
      <c r="D37" s="80" t="s">
        <v>140</v>
      </c>
      <c r="E37" s="80"/>
      <c r="F37" s="80"/>
      <c r="G37" s="80" t="s">
        <v>154</v>
      </c>
      <c r="H37" s="80" t="s">
        <v>142</v>
      </c>
      <c r="I37" s="80" t="s">
        <v>155</v>
      </c>
      <c r="J37" s="80" t="s">
        <v>156</v>
      </c>
      <c r="K37" s="80" t="s">
        <v>140</v>
      </c>
      <c r="L37" s="80"/>
      <c r="M37" s="80"/>
      <c r="N37" s="80"/>
      <c r="O37" s="80"/>
      <c r="P37" s="80"/>
    </row>
    <row r="38" spans="1:16" ht="47.25" customHeight="1" x14ac:dyDescent="0.25">
      <c r="A38" s="80"/>
      <c r="B38" s="80"/>
      <c r="C38" s="80"/>
      <c r="D38" s="80" t="s">
        <v>20</v>
      </c>
      <c r="E38" s="80" t="s">
        <v>157</v>
      </c>
      <c r="F38" s="80"/>
      <c r="G38" s="80"/>
      <c r="H38" s="80"/>
      <c r="I38" s="80"/>
      <c r="J38" s="80"/>
      <c r="K38" s="80" t="s">
        <v>158</v>
      </c>
      <c r="L38" s="80" t="s">
        <v>159</v>
      </c>
      <c r="M38" s="80" t="s">
        <v>160</v>
      </c>
      <c r="N38" s="80"/>
      <c r="O38" s="80" t="s">
        <v>161</v>
      </c>
      <c r="P38" s="80" t="s">
        <v>162</v>
      </c>
    </row>
    <row r="39" spans="1:16" ht="15.75" x14ac:dyDescent="0.25">
      <c r="A39" s="80"/>
      <c r="B39" s="80"/>
      <c r="C39" s="80"/>
      <c r="D39" s="80"/>
      <c r="E39" s="80" t="s">
        <v>163</v>
      </c>
      <c r="F39" s="80" t="s">
        <v>164</v>
      </c>
      <c r="G39" s="80"/>
      <c r="H39" s="80"/>
      <c r="I39" s="80"/>
      <c r="J39" s="80"/>
      <c r="K39" s="80"/>
      <c r="L39" s="80"/>
      <c r="M39" s="80" t="s">
        <v>85</v>
      </c>
      <c r="N39" s="80"/>
      <c r="O39" s="80"/>
      <c r="P39" s="80"/>
    </row>
    <row r="40" spans="1:16" ht="204.75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6" t="s">
        <v>165</v>
      </c>
      <c r="N40" s="6" t="s">
        <v>166</v>
      </c>
      <c r="O40" s="80"/>
      <c r="P40" s="80"/>
    </row>
    <row r="41" spans="1:16" ht="15.75" x14ac:dyDescent="0.25">
      <c r="A41" s="6">
        <v>1</v>
      </c>
      <c r="B41" s="6">
        <v>2</v>
      </c>
      <c r="C41" s="6">
        <v>3</v>
      </c>
      <c r="D41" s="6">
        <v>4</v>
      </c>
      <c r="E41" s="6">
        <v>5</v>
      </c>
      <c r="F41" s="6">
        <v>6</v>
      </c>
      <c r="G41" s="6">
        <v>7</v>
      </c>
      <c r="H41" s="6">
        <v>8</v>
      </c>
      <c r="I41" s="6">
        <v>9</v>
      </c>
      <c r="J41" s="6">
        <v>10</v>
      </c>
      <c r="K41" s="6">
        <v>11</v>
      </c>
      <c r="L41" s="6">
        <v>12</v>
      </c>
      <c r="M41" s="6">
        <v>13</v>
      </c>
      <c r="N41" s="6">
        <v>14</v>
      </c>
      <c r="O41" s="6">
        <v>15</v>
      </c>
      <c r="P41" s="6">
        <v>16</v>
      </c>
    </row>
    <row r="42" spans="1:16" ht="15.75" x14ac:dyDescent="0.25">
      <c r="A42" s="55" t="s">
        <v>145</v>
      </c>
      <c r="B42" s="46">
        <v>1000</v>
      </c>
      <c r="C42" s="58">
        <f>C44</f>
        <v>6179493</v>
      </c>
      <c r="D42" s="58">
        <f>D44</f>
        <v>6179493</v>
      </c>
      <c r="E42" s="59">
        <f>E44</f>
        <v>6179493</v>
      </c>
      <c r="F42" s="60"/>
      <c r="G42" s="60"/>
      <c r="H42" s="60"/>
      <c r="I42" s="60"/>
      <c r="J42" s="60"/>
      <c r="K42" s="61">
        <f>C42</f>
        <v>6179493</v>
      </c>
      <c r="L42" s="8"/>
      <c r="M42" s="8"/>
      <c r="N42" s="8"/>
      <c r="O42" s="8"/>
      <c r="P42" s="8"/>
    </row>
    <row r="43" spans="1:16" ht="15.75" x14ac:dyDescent="0.25">
      <c r="A43" s="46" t="s">
        <v>146</v>
      </c>
      <c r="B43" s="46">
        <v>1100</v>
      </c>
      <c r="C43" s="60"/>
      <c r="D43" s="60"/>
      <c r="E43" s="60"/>
      <c r="F43" s="60"/>
      <c r="G43" s="60"/>
      <c r="H43" s="60"/>
      <c r="I43" s="60"/>
      <c r="J43" s="60"/>
      <c r="K43" s="62"/>
      <c r="L43" s="8"/>
      <c r="M43" s="8"/>
      <c r="N43" s="8"/>
      <c r="O43" s="8"/>
      <c r="P43" s="8"/>
    </row>
    <row r="44" spans="1:16" ht="15.75" x14ac:dyDescent="0.25">
      <c r="A44" s="56" t="s">
        <v>436</v>
      </c>
      <c r="B44" s="46">
        <v>1101</v>
      </c>
      <c r="C44" s="60">
        <f>D44</f>
        <v>6179493</v>
      </c>
      <c r="D44" s="60">
        <v>6179493</v>
      </c>
      <c r="E44" s="63">
        <v>6179493</v>
      </c>
      <c r="F44" s="60"/>
      <c r="G44" s="60"/>
      <c r="H44" s="60"/>
      <c r="I44" s="60"/>
      <c r="J44" s="60"/>
      <c r="K44" s="61">
        <f>C44</f>
        <v>6179493</v>
      </c>
      <c r="L44" s="8"/>
      <c r="M44" s="8"/>
      <c r="N44" s="8"/>
      <c r="O44" s="8"/>
      <c r="P44" s="8"/>
    </row>
    <row r="45" spans="1:16" ht="31.5" x14ac:dyDescent="0.25">
      <c r="A45" s="55" t="s">
        <v>147</v>
      </c>
      <c r="B45" s="46">
        <v>2000</v>
      </c>
      <c r="C45" s="58">
        <f>C47+C48</f>
        <v>3680221</v>
      </c>
      <c r="D45" s="58">
        <f t="shared" ref="D45:E45" si="14">D47+D48</f>
        <v>3680221</v>
      </c>
      <c r="E45" s="64">
        <f t="shared" si="14"/>
        <v>3680221</v>
      </c>
      <c r="F45" s="60"/>
      <c r="G45" s="60"/>
      <c r="H45" s="60"/>
      <c r="I45" s="60"/>
      <c r="J45" s="60"/>
      <c r="K45" s="61">
        <f>C45</f>
        <v>3680221</v>
      </c>
      <c r="L45" s="8"/>
      <c r="M45" s="8"/>
      <c r="N45" s="8"/>
      <c r="O45" s="8"/>
      <c r="P45" s="8"/>
    </row>
    <row r="46" spans="1:16" ht="15.75" x14ac:dyDescent="0.25">
      <c r="A46" s="46" t="s">
        <v>146</v>
      </c>
      <c r="B46" s="46">
        <v>2100</v>
      </c>
      <c r="C46" s="60"/>
      <c r="D46" s="60"/>
      <c r="E46" s="60"/>
      <c r="F46" s="60"/>
      <c r="G46" s="60"/>
      <c r="H46" s="60"/>
      <c r="I46" s="60"/>
      <c r="J46" s="60"/>
      <c r="K46" s="46"/>
      <c r="L46" s="8"/>
      <c r="M46" s="8"/>
      <c r="N46" s="8"/>
      <c r="O46" s="8"/>
      <c r="P46" s="8"/>
    </row>
    <row r="47" spans="1:16" ht="15.75" x14ac:dyDescent="0.25">
      <c r="A47" s="56" t="s">
        <v>437</v>
      </c>
      <c r="B47" s="46">
        <v>2101</v>
      </c>
      <c r="C47" s="60">
        <f t="shared" ref="C47:C48" si="15">D47</f>
        <v>656344</v>
      </c>
      <c r="D47" s="60">
        <v>656344</v>
      </c>
      <c r="E47" s="60">
        <v>656344</v>
      </c>
      <c r="F47" s="60"/>
      <c r="G47" s="60"/>
      <c r="H47" s="60"/>
      <c r="I47" s="60"/>
      <c r="J47" s="60"/>
      <c r="K47" s="57">
        <f t="shared" ref="K47:K48" si="16">C47</f>
        <v>656344</v>
      </c>
      <c r="L47" s="46"/>
      <c r="M47" s="46"/>
      <c r="N47" s="46"/>
      <c r="O47" s="46"/>
      <c r="P47" s="46"/>
    </row>
    <row r="48" spans="1:16" ht="15.75" x14ac:dyDescent="0.25">
      <c r="A48" s="56" t="s">
        <v>438</v>
      </c>
      <c r="B48" s="46">
        <v>2102</v>
      </c>
      <c r="C48" s="60">
        <f t="shared" si="15"/>
        <v>3023877</v>
      </c>
      <c r="D48" s="60">
        <v>3023877</v>
      </c>
      <c r="E48" s="65">
        <v>3023877</v>
      </c>
      <c r="F48" s="60"/>
      <c r="G48" s="60"/>
      <c r="H48" s="60"/>
      <c r="I48" s="60"/>
      <c r="J48" s="60"/>
      <c r="K48" s="61">
        <f t="shared" si="16"/>
        <v>3023877</v>
      </c>
      <c r="L48" s="8"/>
      <c r="M48" s="8"/>
      <c r="N48" s="8"/>
      <c r="O48" s="8"/>
      <c r="P48" s="8"/>
    </row>
    <row r="49" spans="1:16" ht="47.25" x14ac:dyDescent="0.25">
      <c r="A49" s="55" t="s">
        <v>148</v>
      </c>
      <c r="B49" s="46">
        <v>3000</v>
      </c>
      <c r="C49" s="58">
        <f>C51+C52</f>
        <v>1383122</v>
      </c>
      <c r="D49" s="58">
        <f>D51+D52</f>
        <v>1383122</v>
      </c>
      <c r="E49" s="64">
        <f>E51+E52</f>
        <v>624808</v>
      </c>
      <c r="F49" s="66"/>
      <c r="G49" s="64">
        <f>G51+G52</f>
        <v>300000</v>
      </c>
      <c r="H49" s="66"/>
      <c r="I49" s="66"/>
      <c r="J49" s="66"/>
      <c r="K49" s="61">
        <f>C49</f>
        <v>1383122</v>
      </c>
      <c r="L49" s="8"/>
      <c r="M49" s="8"/>
      <c r="N49" s="8"/>
      <c r="O49" s="8"/>
      <c r="P49" s="8"/>
    </row>
    <row r="50" spans="1:16" ht="15.75" x14ac:dyDescent="0.25">
      <c r="A50" s="46" t="s">
        <v>146</v>
      </c>
      <c r="B50" s="46">
        <v>3100</v>
      </c>
      <c r="C50" s="60"/>
      <c r="D50" s="60"/>
      <c r="E50" s="60"/>
      <c r="F50" s="60"/>
      <c r="G50" s="60"/>
      <c r="H50" s="60"/>
      <c r="I50" s="60"/>
      <c r="J50" s="60"/>
      <c r="K50" s="46"/>
      <c r="L50" s="8"/>
      <c r="M50" s="8"/>
      <c r="N50" s="8"/>
      <c r="O50" s="8"/>
      <c r="P50" s="8"/>
    </row>
    <row r="51" spans="1:16" ht="15.75" x14ac:dyDescent="0.25">
      <c r="A51" s="56" t="s">
        <v>429</v>
      </c>
      <c r="B51" s="46">
        <v>3101</v>
      </c>
      <c r="C51" s="60">
        <f>D51</f>
        <v>624808</v>
      </c>
      <c r="D51" s="60">
        <v>624808</v>
      </c>
      <c r="E51" s="60">
        <v>624808</v>
      </c>
      <c r="F51" s="60"/>
      <c r="G51" s="60">
        <v>112000</v>
      </c>
      <c r="H51" s="60"/>
      <c r="I51" s="60"/>
      <c r="J51" s="60"/>
      <c r="K51" s="57">
        <f t="shared" ref="K51:K53" si="17">C51</f>
        <v>624808</v>
      </c>
      <c r="L51" s="46"/>
      <c r="M51" s="46"/>
      <c r="N51" s="46"/>
      <c r="O51" s="46"/>
      <c r="P51" s="46"/>
    </row>
    <row r="52" spans="1:16" ht="15.75" x14ac:dyDescent="0.25">
      <c r="A52" s="56" t="s">
        <v>439</v>
      </c>
      <c r="B52" s="46">
        <v>3102</v>
      </c>
      <c r="C52" s="60">
        <f>D52</f>
        <v>758314</v>
      </c>
      <c r="D52" s="60">
        <v>758314</v>
      </c>
      <c r="E52" s="60"/>
      <c r="F52" s="60"/>
      <c r="G52" s="60">
        <v>188000</v>
      </c>
      <c r="H52" s="60"/>
      <c r="I52" s="60"/>
      <c r="J52" s="60"/>
      <c r="K52" s="57">
        <f t="shared" si="17"/>
        <v>758314</v>
      </c>
      <c r="L52" s="8"/>
      <c r="M52" s="8"/>
      <c r="N52" s="8"/>
      <c r="O52" s="8"/>
      <c r="P52" s="8"/>
    </row>
    <row r="53" spans="1:16" ht="15.75" x14ac:dyDescent="0.25">
      <c r="A53" s="52" t="s">
        <v>26</v>
      </c>
      <c r="B53" s="46">
        <v>9000</v>
      </c>
      <c r="C53" s="58">
        <f>C49+C45+C42</f>
        <v>11242836</v>
      </c>
      <c r="D53" s="58">
        <f t="shared" ref="D53:G53" si="18">D49+D45+D42</f>
        <v>11242836</v>
      </c>
      <c r="E53" s="67">
        <f t="shared" si="18"/>
        <v>10484522</v>
      </c>
      <c r="F53" s="60"/>
      <c r="G53" s="59">
        <f t="shared" si="18"/>
        <v>300000</v>
      </c>
      <c r="H53" s="60"/>
      <c r="I53" s="60"/>
      <c r="J53" s="60"/>
      <c r="K53" s="68">
        <f t="shared" si="17"/>
        <v>11242836</v>
      </c>
      <c r="L53" s="8"/>
      <c r="M53" s="8"/>
      <c r="N53" s="8"/>
      <c r="O53" s="8"/>
      <c r="P53" s="8"/>
    </row>
    <row r="55" spans="1:16" ht="15.75" x14ac:dyDescent="0.25">
      <c r="A55" s="80" t="s">
        <v>150</v>
      </c>
      <c r="B55" s="80" t="s">
        <v>14</v>
      </c>
      <c r="C55" s="80" t="s">
        <v>153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6" spans="1:16" ht="15.75" x14ac:dyDescent="0.25">
      <c r="A56" s="80"/>
      <c r="B56" s="80"/>
      <c r="C56" s="80" t="s">
        <v>85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</row>
    <row r="57" spans="1:16" ht="15.75" x14ac:dyDescent="0.25">
      <c r="A57" s="80"/>
      <c r="B57" s="80"/>
      <c r="C57" s="80" t="s">
        <v>154</v>
      </c>
      <c r="D57" s="80"/>
      <c r="E57" s="80"/>
      <c r="F57" s="80"/>
      <c r="G57" s="80"/>
      <c r="H57" s="80"/>
      <c r="I57" s="80" t="s">
        <v>142</v>
      </c>
      <c r="J57" s="80"/>
      <c r="K57" s="80"/>
      <c r="L57" s="80"/>
      <c r="M57" s="80"/>
      <c r="N57" s="80"/>
    </row>
    <row r="58" spans="1:16" ht="47.25" customHeight="1" x14ac:dyDescent="0.25">
      <c r="A58" s="80"/>
      <c r="B58" s="80"/>
      <c r="C58" s="80" t="s">
        <v>158</v>
      </c>
      <c r="D58" s="80" t="s">
        <v>159</v>
      </c>
      <c r="E58" s="80" t="s">
        <v>160</v>
      </c>
      <c r="F58" s="80"/>
      <c r="G58" s="80" t="s">
        <v>167</v>
      </c>
      <c r="H58" s="80" t="s">
        <v>168</v>
      </c>
      <c r="I58" s="80" t="s">
        <v>158</v>
      </c>
      <c r="J58" s="80" t="s">
        <v>159</v>
      </c>
      <c r="K58" s="80" t="s">
        <v>160</v>
      </c>
      <c r="L58" s="80"/>
      <c r="M58" s="80" t="s">
        <v>167</v>
      </c>
      <c r="N58" s="80" t="s">
        <v>168</v>
      </c>
    </row>
    <row r="59" spans="1:16" ht="15.75" x14ac:dyDescent="0.25">
      <c r="A59" s="80"/>
      <c r="B59" s="80"/>
      <c r="C59" s="80"/>
      <c r="D59" s="80"/>
      <c r="E59" s="80" t="s">
        <v>85</v>
      </c>
      <c r="F59" s="80"/>
      <c r="G59" s="80"/>
      <c r="H59" s="80"/>
      <c r="I59" s="80"/>
      <c r="J59" s="80"/>
      <c r="K59" s="80" t="s">
        <v>85</v>
      </c>
      <c r="L59" s="80"/>
      <c r="M59" s="80"/>
      <c r="N59" s="80"/>
    </row>
    <row r="60" spans="1:16" ht="204.75" x14ac:dyDescent="0.25">
      <c r="A60" s="80"/>
      <c r="B60" s="80"/>
      <c r="C60" s="80"/>
      <c r="D60" s="80"/>
      <c r="E60" s="6" t="s">
        <v>165</v>
      </c>
      <c r="F60" s="6" t="s">
        <v>166</v>
      </c>
      <c r="G60" s="80"/>
      <c r="H60" s="80"/>
      <c r="I60" s="80"/>
      <c r="J60" s="80"/>
      <c r="K60" s="6" t="s">
        <v>165</v>
      </c>
      <c r="L60" s="6" t="s">
        <v>166</v>
      </c>
      <c r="M60" s="80"/>
      <c r="N60" s="80"/>
    </row>
    <row r="61" spans="1:16" ht="15.75" x14ac:dyDescent="0.25">
      <c r="A61" s="6">
        <v>1</v>
      </c>
      <c r="B61" s="6">
        <v>2</v>
      </c>
      <c r="C61" s="6">
        <v>17</v>
      </c>
      <c r="D61" s="6">
        <v>18</v>
      </c>
      <c r="E61" s="6">
        <v>19</v>
      </c>
      <c r="F61" s="6">
        <v>20</v>
      </c>
      <c r="G61" s="6">
        <v>21</v>
      </c>
      <c r="H61" s="6">
        <v>22</v>
      </c>
      <c r="I61" s="6">
        <v>23</v>
      </c>
      <c r="J61" s="6">
        <v>24</v>
      </c>
      <c r="K61" s="6">
        <v>25</v>
      </c>
      <c r="L61" s="6">
        <v>26</v>
      </c>
      <c r="M61" s="6">
        <v>27</v>
      </c>
      <c r="N61" s="6">
        <v>28</v>
      </c>
    </row>
    <row r="62" spans="1:16" ht="15.75" x14ac:dyDescent="0.25">
      <c r="A62" s="55" t="s">
        <v>145</v>
      </c>
      <c r="B62" s="8">
        <v>1000</v>
      </c>
      <c r="C62" s="58">
        <f>C64</f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6" ht="15.75" x14ac:dyDescent="0.25">
      <c r="A63" s="76" t="s">
        <v>146</v>
      </c>
      <c r="B63" s="8">
        <v>1100</v>
      </c>
      <c r="C63" s="7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6" ht="15.75" x14ac:dyDescent="0.25">
      <c r="A64" s="56" t="s">
        <v>436</v>
      </c>
      <c r="B64" s="8"/>
      <c r="C64" s="78">
        <f>G42</f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31.5" x14ac:dyDescent="0.25">
      <c r="A65" s="55" t="s">
        <v>147</v>
      </c>
      <c r="B65" s="8">
        <v>2000</v>
      </c>
      <c r="C65" s="58">
        <f>C67+C68</f>
        <v>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5.75" x14ac:dyDescent="0.25">
      <c r="A66" s="76" t="s">
        <v>146</v>
      </c>
      <c r="B66" s="8">
        <v>2100</v>
      </c>
      <c r="C66" s="7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5.75" x14ac:dyDescent="0.25">
      <c r="A67" s="56" t="s">
        <v>437</v>
      </c>
      <c r="B67" s="76"/>
      <c r="C67" s="78">
        <f>G47</f>
        <v>0</v>
      </c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.75" x14ac:dyDescent="0.25">
      <c r="A68" s="56" t="s">
        <v>438</v>
      </c>
      <c r="B68" s="8"/>
      <c r="C68" s="78">
        <f>G48</f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47.25" x14ac:dyDescent="0.25">
      <c r="A69" s="55" t="s">
        <v>148</v>
      </c>
      <c r="B69" s="8">
        <v>3000</v>
      </c>
      <c r="C69" s="58">
        <f>C71+C72</f>
        <v>300000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5.75" x14ac:dyDescent="0.25">
      <c r="A70" s="76" t="s">
        <v>146</v>
      </c>
      <c r="B70" s="8">
        <v>3001</v>
      </c>
      <c r="C70" s="7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5.75" x14ac:dyDescent="0.25">
      <c r="A71" s="56" t="s">
        <v>429</v>
      </c>
      <c r="B71" s="76"/>
      <c r="C71" s="78">
        <f>G51</f>
        <v>112000</v>
      </c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1:14" ht="15.75" x14ac:dyDescent="0.25">
      <c r="A72" s="56" t="s">
        <v>439</v>
      </c>
      <c r="B72" s="8"/>
      <c r="C72" s="78">
        <f>G52</f>
        <v>188000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5.75" x14ac:dyDescent="0.25">
      <c r="A73" s="52" t="s">
        <v>26</v>
      </c>
      <c r="B73" s="8">
        <v>9000</v>
      </c>
      <c r="C73" s="58">
        <f>C62+C65+C69</f>
        <v>300000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5" spans="1:14" ht="15.75" x14ac:dyDescent="0.25">
      <c r="A75" s="80" t="s">
        <v>150</v>
      </c>
      <c r="B75" s="80" t="s">
        <v>14</v>
      </c>
      <c r="C75" s="80" t="s">
        <v>153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1:14" ht="15.75" x14ac:dyDescent="0.25">
      <c r="A76" s="80"/>
      <c r="B76" s="80"/>
      <c r="C76" s="80" t="s">
        <v>85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1:14" ht="47.25" customHeight="1" x14ac:dyDescent="0.25">
      <c r="A77" s="80"/>
      <c r="B77" s="80"/>
      <c r="C77" s="80" t="s">
        <v>172</v>
      </c>
      <c r="D77" s="80"/>
      <c r="E77" s="80"/>
      <c r="F77" s="80"/>
      <c r="G77" s="80"/>
      <c r="H77" s="80"/>
      <c r="I77" s="80" t="s">
        <v>173</v>
      </c>
      <c r="J77" s="80"/>
      <c r="K77" s="80"/>
      <c r="L77" s="80"/>
      <c r="M77" s="80"/>
      <c r="N77" s="80"/>
    </row>
    <row r="78" spans="1:14" ht="63" customHeight="1" x14ac:dyDescent="0.25">
      <c r="A78" s="80"/>
      <c r="B78" s="80"/>
      <c r="C78" s="80" t="s">
        <v>158</v>
      </c>
      <c r="D78" s="80" t="s">
        <v>159</v>
      </c>
      <c r="E78" s="80" t="s">
        <v>174</v>
      </c>
      <c r="F78" s="80"/>
      <c r="G78" s="80" t="s">
        <v>167</v>
      </c>
      <c r="H78" s="80" t="s">
        <v>168</v>
      </c>
      <c r="I78" s="80" t="s">
        <v>158</v>
      </c>
      <c r="J78" s="80" t="s">
        <v>159</v>
      </c>
      <c r="K78" s="80" t="s">
        <v>174</v>
      </c>
      <c r="L78" s="80"/>
      <c r="M78" s="80" t="s">
        <v>167</v>
      </c>
      <c r="N78" s="80" t="s">
        <v>168</v>
      </c>
    </row>
    <row r="79" spans="1:14" ht="204.75" x14ac:dyDescent="0.25">
      <c r="A79" s="80"/>
      <c r="B79" s="80"/>
      <c r="C79" s="80"/>
      <c r="D79" s="80"/>
      <c r="E79" s="6" t="s">
        <v>165</v>
      </c>
      <c r="F79" s="6" t="s">
        <v>166</v>
      </c>
      <c r="G79" s="80"/>
      <c r="H79" s="80"/>
      <c r="I79" s="80"/>
      <c r="J79" s="80"/>
      <c r="K79" s="6" t="s">
        <v>165</v>
      </c>
      <c r="L79" s="6" t="s">
        <v>166</v>
      </c>
      <c r="M79" s="80"/>
      <c r="N79" s="80"/>
    </row>
    <row r="80" spans="1:14" ht="15.75" x14ac:dyDescent="0.25">
      <c r="A80" s="6">
        <v>1</v>
      </c>
      <c r="B80" s="6">
        <v>2</v>
      </c>
      <c r="C80" s="6">
        <v>29</v>
      </c>
      <c r="D80" s="6">
        <v>30</v>
      </c>
      <c r="E80" s="6">
        <v>31</v>
      </c>
      <c r="F80" s="6">
        <v>32</v>
      </c>
      <c r="G80" s="6">
        <v>33</v>
      </c>
      <c r="H80" s="6">
        <v>34</v>
      </c>
      <c r="I80" s="6">
        <v>35</v>
      </c>
      <c r="J80" s="6">
        <v>36</v>
      </c>
      <c r="K80" s="6">
        <v>37</v>
      </c>
      <c r="L80" s="6">
        <v>38</v>
      </c>
      <c r="M80" s="6">
        <v>39</v>
      </c>
      <c r="N80" s="6">
        <v>40</v>
      </c>
    </row>
    <row r="81" spans="1:14" ht="15.75" x14ac:dyDescent="0.25">
      <c r="A81" s="8" t="s">
        <v>169</v>
      </c>
      <c r="B81" s="8">
        <v>1000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5.75" x14ac:dyDescent="0.25">
      <c r="A82" s="8" t="s">
        <v>146</v>
      </c>
      <c r="B82" s="8">
        <v>1100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5.75" x14ac:dyDescent="0.25">
      <c r="A84" s="8" t="s">
        <v>170</v>
      </c>
      <c r="B84" s="8">
        <v>2000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5.75" x14ac:dyDescent="0.25">
      <c r="A85" s="8" t="s">
        <v>146</v>
      </c>
      <c r="B85" s="8">
        <v>2100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31.5" x14ac:dyDescent="0.25">
      <c r="A87" s="8" t="s">
        <v>171</v>
      </c>
      <c r="B87" s="8">
        <v>3000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5.75" x14ac:dyDescent="0.25">
      <c r="A88" s="8" t="s">
        <v>146</v>
      </c>
      <c r="B88" s="8">
        <v>3001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5.75" x14ac:dyDescent="0.25">
      <c r="A90" s="8" t="s">
        <v>26</v>
      </c>
      <c r="B90" s="8">
        <v>9000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2" spans="1:14" ht="15.75" x14ac:dyDescent="0.25">
      <c r="A92" s="43" t="s">
        <v>36</v>
      </c>
      <c r="B92" s="87" t="s">
        <v>429</v>
      </c>
      <c r="C92" s="86"/>
      <c r="D92" s="89"/>
      <c r="E92" s="86"/>
      <c r="F92" s="91" t="s">
        <v>434</v>
      </c>
      <c r="G92" s="91"/>
      <c r="H92" s="91"/>
    </row>
    <row r="93" spans="1:14" ht="31.5" x14ac:dyDescent="0.25">
      <c r="A93" s="43" t="s">
        <v>37</v>
      </c>
      <c r="B93" s="88"/>
      <c r="C93" s="86"/>
      <c r="D93" s="90"/>
      <c r="E93" s="86"/>
      <c r="F93" s="92"/>
      <c r="G93" s="92"/>
      <c r="H93" s="92"/>
    </row>
    <row r="94" spans="1:14" s="50" customFormat="1" ht="50.25" customHeight="1" x14ac:dyDescent="0.25">
      <c r="A94" s="48"/>
      <c r="B94" s="49" t="s">
        <v>38</v>
      </c>
      <c r="C94" s="49"/>
      <c r="D94" s="49" t="s">
        <v>39</v>
      </c>
      <c r="E94" s="49"/>
      <c r="F94" s="93" t="s">
        <v>40</v>
      </c>
      <c r="G94" s="93"/>
      <c r="H94" s="93"/>
    </row>
    <row r="95" spans="1:14" ht="15.75" x14ac:dyDescent="0.25">
      <c r="A95" s="43" t="s">
        <v>41</v>
      </c>
      <c r="B95" s="51" t="s">
        <v>430</v>
      </c>
      <c r="C95" s="43"/>
      <c r="D95" s="45" t="s">
        <v>431</v>
      </c>
      <c r="E95" s="43"/>
      <c r="F95" s="88" t="s">
        <v>432</v>
      </c>
      <c r="G95" s="88"/>
      <c r="H95" s="88"/>
    </row>
    <row r="96" spans="1:14" ht="31.5" x14ac:dyDescent="0.25">
      <c r="A96" s="43"/>
      <c r="B96" s="5" t="s">
        <v>38</v>
      </c>
      <c r="C96" s="5"/>
      <c r="D96" s="5" t="s">
        <v>42</v>
      </c>
      <c r="E96" s="5"/>
      <c r="F96" s="85" t="s">
        <v>43</v>
      </c>
      <c r="G96" s="85"/>
      <c r="H96" s="85"/>
    </row>
    <row r="97" spans="1:6" ht="15.75" x14ac:dyDescent="0.25">
      <c r="A97" s="43" t="s">
        <v>433</v>
      </c>
      <c r="B97" s="86"/>
      <c r="C97" s="86"/>
      <c r="D97" s="86"/>
      <c r="E97" s="86"/>
      <c r="F97" s="86"/>
    </row>
    <row r="99" spans="1:6" x14ac:dyDescent="0.25">
      <c r="A99" s="4" t="s">
        <v>59</v>
      </c>
    </row>
    <row r="100" spans="1:6" x14ac:dyDescent="0.25">
      <c r="A100" s="4" t="s">
        <v>175</v>
      </c>
    </row>
    <row r="101" spans="1:6" x14ac:dyDescent="0.25">
      <c r="A101" s="4" t="s">
        <v>176</v>
      </c>
    </row>
    <row r="102" spans="1:6" x14ac:dyDescent="0.25">
      <c r="A102" s="4" t="s">
        <v>177</v>
      </c>
    </row>
    <row r="103" spans="1:6" x14ac:dyDescent="0.25">
      <c r="A103" s="4" t="s">
        <v>178</v>
      </c>
    </row>
    <row r="104" spans="1:6" x14ac:dyDescent="0.25">
      <c r="A104" s="4" t="s">
        <v>179</v>
      </c>
    </row>
    <row r="105" spans="1:6" x14ac:dyDescent="0.25">
      <c r="A105" s="4" t="s">
        <v>180</v>
      </c>
    </row>
    <row r="106" spans="1:6" x14ac:dyDescent="0.25">
      <c r="A106" s="4" t="s">
        <v>181</v>
      </c>
    </row>
    <row r="107" spans="1:6" x14ac:dyDescent="0.25">
      <c r="A107" s="4" t="s">
        <v>182</v>
      </c>
    </row>
    <row r="108" spans="1:6" x14ac:dyDescent="0.25">
      <c r="A108" s="4" t="s">
        <v>183</v>
      </c>
    </row>
    <row r="109" spans="1:6" x14ac:dyDescent="0.25">
      <c r="A109" s="4" t="s">
        <v>184</v>
      </c>
    </row>
    <row r="110" spans="1:6" x14ac:dyDescent="0.25">
      <c r="A110" s="4" t="s">
        <v>185</v>
      </c>
    </row>
    <row r="111" spans="1:6" x14ac:dyDescent="0.25">
      <c r="A111" s="4" t="s">
        <v>186</v>
      </c>
    </row>
    <row r="112" spans="1:6" x14ac:dyDescent="0.25">
      <c r="A112" s="4" t="s">
        <v>187</v>
      </c>
    </row>
    <row r="113" spans="1:1" x14ac:dyDescent="0.25">
      <c r="A113" s="4" t="s">
        <v>188</v>
      </c>
    </row>
    <row r="114" spans="1:1" x14ac:dyDescent="0.25">
      <c r="A114" s="4" t="s">
        <v>189</v>
      </c>
    </row>
    <row r="115" spans="1:1" x14ac:dyDescent="0.25">
      <c r="A115" s="4" t="s">
        <v>190</v>
      </c>
    </row>
  </sheetData>
  <mergeCells count="95">
    <mergeCell ref="F95:H95"/>
    <mergeCell ref="F96:H96"/>
    <mergeCell ref="M58:M60"/>
    <mergeCell ref="N58:N60"/>
    <mergeCell ref="B97:F97"/>
    <mergeCell ref="M78:M79"/>
    <mergeCell ref="N78:N79"/>
    <mergeCell ref="B92:B93"/>
    <mergeCell ref="C92:C93"/>
    <mergeCell ref="D92:D93"/>
    <mergeCell ref="E92:E93"/>
    <mergeCell ref="E78:F78"/>
    <mergeCell ref="G78:G79"/>
    <mergeCell ref="H78:H79"/>
    <mergeCell ref="I78:I79"/>
    <mergeCell ref="J78:J79"/>
    <mergeCell ref="K78:L78"/>
    <mergeCell ref="F92:H93"/>
    <mergeCell ref="F94:H94"/>
    <mergeCell ref="A75:A79"/>
    <mergeCell ref="B75:B79"/>
    <mergeCell ref="C75:N75"/>
    <mergeCell ref="C76:N76"/>
    <mergeCell ref="C77:H77"/>
    <mergeCell ref="I77:N77"/>
    <mergeCell ref="C78:C79"/>
    <mergeCell ref="D78:D79"/>
    <mergeCell ref="A55:A60"/>
    <mergeCell ref="B55:B60"/>
    <mergeCell ref="C55:N55"/>
    <mergeCell ref="C56:N56"/>
    <mergeCell ref="C57:H57"/>
    <mergeCell ref="I57:N57"/>
    <mergeCell ref="C58:C60"/>
    <mergeCell ref="D58:D60"/>
    <mergeCell ref="E58:F58"/>
    <mergeCell ref="G58:G60"/>
    <mergeCell ref="E59:F59"/>
    <mergeCell ref="K59:L59"/>
    <mergeCell ref="H58:H60"/>
    <mergeCell ref="I58:I60"/>
    <mergeCell ref="J58:J60"/>
    <mergeCell ref="K58:L58"/>
    <mergeCell ref="A35:A40"/>
    <mergeCell ref="B35:B40"/>
    <mergeCell ref="C35:H35"/>
    <mergeCell ref="I35:J35"/>
    <mergeCell ref="K37:P37"/>
    <mergeCell ref="D38:D40"/>
    <mergeCell ref="E38:F38"/>
    <mergeCell ref="K38:K40"/>
    <mergeCell ref="L38:L40"/>
    <mergeCell ref="D37:F37"/>
    <mergeCell ref="G37:G40"/>
    <mergeCell ref="H37:H40"/>
    <mergeCell ref="I37:I40"/>
    <mergeCell ref="J37:J40"/>
    <mergeCell ref="M38:N38"/>
    <mergeCell ref="O38:O40"/>
    <mergeCell ref="M16:M18"/>
    <mergeCell ref="N16:N18"/>
    <mergeCell ref="P16:P18"/>
    <mergeCell ref="K35:P35"/>
    <mergeCell ref="C36:C40"/>
    <mergeCell ref="D36:H36"/>
    <mergeCell ref="I36:J36"/>
    <mergeCell ref="K36:P36"/>
    <mergeCell ref="H17:H18"/>
    <mergeCell ref="P38:P40"/>
    <mergeCell ref="E39:E40"/>
    <mergeCell ref="F39:F40"/>
    <mergeCell ref="M39:N39"/>
    <mergeCell ref="Q16:Q18"/>
    <mergeCell ref="L14:M14"/>
    <mergeCell ref="N14:Q14"/>
    <mergeCell ref="C15:D15"/>
    <mergeCell ref="E15:F15"/>
    <mergeCell ref="G15:G18"/>
    <mergeCell ref="H15:K15"/>
    <mergeCell ref="L15:M15"/>
    <mergeCell ref="N15:O15"/>
    <mergeCell ref="P15:Q15"/>
    <mergeCell ref="C16:C18"/>
    <mergeCell ref="G14:K14"/>
    <mergeCell ref="H16:I16"/>
    <mergeCell ref="J16:J18"/>
    <mergeCell ref="K16:K18"/>
    <mergeCell ref="L16:L18"/>
    <mergeCell ref="A3:C3"/>
    <mergeCell ref="A1:D1"/>
    <mergeCell ref="A14:A18"/>
    <mergeCell ref="B14:B18"/>
    <mergeCell ref="C14:F14"/>
    <mergeCell ref="E16:E18"/>
    <mergeCell ref="F16:F18"/>
  </mergeCells>
  <hyperlinks>
    <hyperlink ref="C9" r:id="rId1" location="l0" display="l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6"/>
  <sheetViews>
    <sheetView workbookViewId="0">
      <selection sqref="A1:D1"/>
    </sheetView>
  </sheetViews>
  <sheetFormatPr defaultRowHeight="15" x14ac:dyDescent="0.25"/>
  <cols>
    <col min="1" max="1" width="43" customWidth="1"/>
    <col min="2" max="2" width="39" customWidth="1"/>
    <col min="3" max="3" width="19.7109375" customWidth="1"/>
    <col min="4" max="4" width="12.28515625" customWidth="1"/>
    <col min="6" max="6" width="17" customWidth="1"/>
  </cols>
  <sheetData>
    <row r="1" spans="1:7" ht="25.5" customHeight="1" x14ac:dyDescent="0.25">
      <c r="A1" s="95" t="s">
        <v>191</v>
      </c>
      <c r="B1" s="95"/>
      <c r="C1" s="95"/>
      <c r="D1" s="95"/>
    </row>
    <row r="3" spans="1:7" ht="15.75" x14ac:dyDescent="0.25">
      <c r="A3" s="86"/>
      <c r="B3" s="86"/>
      <c r="C3" s="89"/>
      <c r="D3" s="6" t="s">
        <v>0</v>
      </c>
    </row>
    <row r="4" spans="1:7" ht="15.75" x14ac:dyDescent="0.25">
      <c r="A4" s="1"/>
      <c r="B4" s="5" t="s">
        <v>46</v>
      </c>
      <c r="C4" s="17" t="s">
        <v>1</v>
      </c>
      <c r="D4" s="6"/>
    </row>
    <row r="5" spans="1:7" ht="31.5" x14ac:dyDescent="0.25">
      <c r="A5" s="1"/>
      <c r="B5" s="1"/>
      <c r="C5" s="17" t="s">
        <v>2</v>
      </c>
      <c r="D5" s="6"/>
    </row>
    <row r="6" spans="1:7" ht="15.75" x14ac:dyDescent="0.25">
      <c r="A6" s="1"/>
      <c r="B6" s="1"/>
      <c r="C6" s="17" t="s">
        <v>3</v>
      </c>
      <c r="D6" s="6"/>
    </row>
    <row r="7" spans="1:7" s="15" customFormat="1" ht="15.75" x14ac:dyDescent="0.25">
      <c r="A7" s="3" t="s">
        <v>4</v>
      </c>
      <c r="B7" s="9"/>
      <c r="C7" s="10" t="s">
        <v>5</v>
      </c>
      <c r="D7" s="12"/>
    </row>
    <row r="8" spans="1:7" s="15" customFormat="1" ht="31.5" x14ac:dyDescent="0.25">
      <c r="A8" s="3" t="s">
        <v>6</v>
      </c>
      <c r="B8" s="16"/>
      <c r="C8" s="10" t="s">
        <v>7</v>
      </c>
      <c r="D8" s="12"/>
    </row>
    <row r="9" spans="1:7" s="15" customFormat="1" ht="15.75" x14ac:dyDescent="0.25">
      <c r="A9" s="3" t="s">
        <v>8</v>
      </c>
      <c r="B9" s="16"/>
      <c r="C9" s="11" t="s">
        <v>9</v>
      </c>
      <c r="D9" s="12"/>
    </row>
    <row r="10" spans="1:7" s="15" customFormat="1" ht="15.75" x14ac:dyDescent="0.25">
      <c r="A10" s="3" t="s">
        <v>10</v>
      </c>
      <c r="B10" s="3"/>
      <c r="C10" s="10"/>
      <c r="D10" s="12"/>
    </row>
    <row r="12" spans="1:7" ht="125.25" customHeight="1" x14ac:dyDescent="0.25">
      <c r="A12" s="80" t="s">
        <v>192</v>
      </c>
      <c r="B12" s="80" t="s">
        <v>193</v>
      </c>
      <c r="C12" s="80" t="s">
        <v>194</v>
      </c>
      <c r="D12" s="80"/>
      <c r="E12" s="80"/>
      <c r="F12" s="80" t="s">
        <v>195</v>
      </c>
      <c r="G12" s="80" t="s">
        <v>196</v>
      </c>
    </row>
    <row r="13" spans="1:7" ht="15.75" x14ac:dyDescent="0.25">
      <c r="A13" s="80"/>
      <c r="B13" s="80"/>
      <c r="C13" s="6" t="s">
        <v>197</v>
      </c>
      <c r="D13" s="6" t="s">
        <v>22</v>
      </c>
      <c r="E13" s="6" t="s">
        <v>23</v>
      </c>
      <c r="F13" s="80"/>
      <c r="G13" s="80"/>
    </row>
    <row r="14" spans="1:7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31.5" x14ac:dyDescent="0.25">
      <c r="A15" s="8" t="s">
        <v>198</v>
      </c>
      <c r="B15" s="8" t="s">
        <v>27</v>
      </c>
      <c r="C15" s="8" t="s">
        <v>27</v>
      </c>
      <c r="D15" s="8" t="s">
        <v>27</v>
      </c>
      <c r="E15" s="8" t="s">
        <v>27</v>
      </c>
      <c r="F15" s="8" t="s">
        <v>27</v>
      </c>
      <c r="G15" s="8" t="s">
        <v>27</v>
      </c>
    </row>
    <row r="16" spans="1:7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 t="s">
        <v>199</v>
      </c>
      <c r="B19" s="8"/>
      <c r="C19" s="8"/>
      <c r="D19" s="8"/>
      <c r="E19" s="8"/>
      <c r="F19" s="8"/>
      <c r="G19" s="8"/>
    </row>
    <row r="20" spans="1:7" ht="31.5" x14ac:dyDescent="0.25">
      <c r="A20" s="8" t="s">
        <v>200</v>
      </c>
      <c r="B20" s="8" t="s">
        <v>27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  <row r="24" spans="1:7" ht="15.75" x14ac:dyDescent="0.25">
      <c r="A24" s="8" t="s">
        <v>199</v>
      </c>
      <c r="B24" s="8"/>
      <c r="C24" s="8"/>
      <c r="D24" s="8"/>
      <c r="E24" s="8"/>
      <c r="F24" s="8"/>
      <c r="G24" s="8"/>
    </row>
    <row r="25" spans="1:7" ht="15.75" x14ac:dyDescent="0.25">
      <c r="A25" s="8" t="s">
        <v>26</v>
      </c>
      <c r="B25" s="8" t="s">
        <v>27</v>
      </c>
      <c r="C25" s="8" t="s">
        <v>27</v>
      </c>
      <c r="D25" s="8" t="s">
        <v>27</v>
      </c>
      <c r="E25" s="8" t="s">
        <v>27</v>
      </c>
      <c r="F25" s="8"/>
      <c r="G25" s="8"/>
    </row>
    <row r="27" spans="1:7" ht="15.75" x14ac:dyDescent="0.25">
      <c r="A27" s="1" t="s">
        <v>36</v>
      </c>
      <c r="B27" s="89"/>
      <c r="C27" s="86"/>
      <c r="D27" s="89"/>
      <c r="E27" s="86"/>
      <c r="F27" s="89"/>
    </row>
    <row r="28" spans="1:7" ht="15.75" x14ac:dyDescent="0.25">
      <c r="A28" s="1" t="s">
        <v>37</v>
      </c>
      <c r="B28" s="90"/>
      <c r="C28" s="86"/>
      <c r="D28" s="90"/>
      <c r="E28" s="86"/>
      <c r="F28" s="90"/>
    </row>
    <row r="29" spans="1:7" ht="31.5" x14ac:dyDescent="0.25">
      <c r="A29" s="1"/>
      <c r="B29" s="5" t="s">
        <v>38</v>
      </c>
      <c r="C29" s="5"/>
      <c r="D29" s="5" t="s">
        <v>39</v>
      </c>
      <c r="E29" s="5"/>
      <c r="F29" s="5" t="s">
        <v>40</v>
      </c>
    </row>
    <row r="30" spans="1:7" ht="16.5" thickBot="1" x14ac:dyDescent="0.3">
      <c r="A30" s="1" t="s">
        <v>41</v>
      </c>
      <c r="B30" s="13"/>
      <c r="C30" s="1"/>
      <c r="D30" s="2"/>
      <c r="E30" s="1"/>
      <c r="F30" s="13"/>
    </row>
    <row r="31" spans="1:7" ht="31.5" x14ac:dyDescent="0.25">
      <c r="A31" s="1"/>
      <c r="B31" s="5" t="s">
        <v>38</v>
      </c>
      <c r="C31" s="5"/>
      <c r="D31" s="5" t="s">
        <v>42</v>
      </c>
      <c r="E31" s="5"/>
      <c r="F31" s="5" t="s">
        <v>43</v>
      </c>
    </row>
    <row r="32" spans="1:7" ht="15.75" x14ac:dyDescent="0.25">
      <c r="A32" s="1" t="s">
        <v>44</v>
      </c>
      <c r="B32" s="86"/>
      <c r="C32" s="86"/>
      <c r="D32" s="86"/>
      <c r="E32" s="86"/>
      <c r="F32" s="86"/>
    </row>
    <row r="34" spans="1:1" x14ac:dyDescent="0.25">
      <c r="A34" s="4" t="s">
        <v>59</v>
      </c>
    </row>
    <row r="35" spans="1:1" x14ac:dyDescent="0.25">
      <c r="A35" s="4" t="s">
        <v>201</v>
      </c>
    </row>
    <row r="36" spans="1:1" x14ac:dyDescent="0.25">
      <c r="A36" s="4" t="s">
        <v>202</v>
      </c>
    </row>
  </sheetData>
  <mergeCells count="13">
    <mergeCell ref="B32:F32"/>
    <mergeCell ref="G12:G13"/>
    <mergeCell ref="B27:B28"/>
    <mergeCell ref="C27:C28"/>
    <mergeCell ref="D27:D28"/>
    <mergeCell ref="E27:E28"/>
    <mergeCell ref="F27:F28"/>
    <mergeCell ref="F12:F13"/>
    <mergeCell ref="A3:C3"/>
    <mergeCell ref="A1:D1"/>
    <mergeCell ref="A12:A13"/>
    <mergeCell ref="B12:B13"/>
    <mergeCell ref="C12:E12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67"/>
  <sheetViews>
    <sheetView topLeftCell="A31" workbookViewId="0">
      <selection activeCell="J44" sqref="J44"/>
    </sheetView>
  </sheetViews>
  <sheetFormatPr defaultRowHeight="15" x14ac:dyDescent="0.25"/>
  <cols>
    <col min="1" max="1" width="47.28515625" customWidth="1"/>
    <col min="2" max="2" width="62.5703125" customWidth="1"/>
    <col min="3" max="3" width="16.28515625" customWidth="1"/>
    <col min="4" max="4" width="10.85546875" customWidth="1"/>
    <col min="5" max="5" width="11" customWidth="1"/>
    <col min="8" max="8" width="14.85546875" customWidth="1"/>
    <col min="11" max="11" width="12.42578125" customWidth="1"/>
  </cols>
  <sheetData>
    <row r="1" spans="1:16" ht="23.25" customHeight="1" x14ac:dyDescent="0.25">
      <c r="A1" s="95" t="s">
        <v>203</v>
      </c>
      <c r="B1" s="95"/>
      <c r="C1" s="95"/>
      <c r="D1" s="95"/>
    </row>
    <row r="2" spans="1:16" ht="15.75" x14ac:dyDescent="0.25">
      <c r="A2" s="86"/>
      <c r="B2" s="86"/>
      <c r="C2" s="89"/>
      <c r="D2" s="30" t="s">
        <v>0</v>
      </c>
    </row>
    <row r="3" spans="1:16" ht="15.75" x14ac:dyDescent="0.25">
      <c r="A3" s="29"/>
      <c r="B3" s="5" t="s">
        <v>410</v>
      </c>
      <c r="C3" s="17" t="s">
        <v>1</v>
      </c>
      <c r="D3" s="30"/>
    </row>
    <row r="4" spans="1:16" ht="31.5" x14ac:dyDescent="0.25">
      <c r="A4" s="29"/>
      <c r="B4" s="29"/>
      <c r="C4" s="17" t="s">
        <v>2</v>
      </c>
      <c r="D4" s="30"/>
    </row>
    <row r="5" spans="1:16" ht="15.75" x14ac:dyDescent="0.25">
      <c r="A5" s="29"/>
      <c r="B5" s="29"/>
      <c r="C5" s="17" t="s">
        <v>3</v>
      </c>
      <c r="D5" s="30"/>
    </row>
    <row r="6" spans="1:16" s="15" customFormat="1" ht="15.75" x14ac:dyDescent="0.25">
      <c r="A6" s="32" t="s">
        <v>4</v>
      </c>
      <c r="B6" s="9" t="s">
        <v>413</v>
      </c>
      <c r="C6" s="33" t="s">
        <v>5</v>
      </c>
      <c r="D6" s="12"/>
    </row>
    <row r="7" spans="1:16" s="15" customFormat="1" ht="31.5" x14ac:dyDescent="0.25">
      <c r="A7" s="32" t="s">
        <v>6</v>
      </c>
      <c r="B7" s="9" t="s">
        <v>428</v>
      </c>
      <c r="C7" s="33" t="s">
        <v>7</v>
      </c>
      <c r="D7" s="12"/>
    </row>
    <row r="8" spans="1:16" s="15" customFormat="1" ht="15.75" x14ac:dyDescent="0.25">
      <c r="A8" s="32" t="s">
        <v>8</v>
      </c>
      <c r="B8" s="16"/>
      <c r="C8" s="11" t="s">
        <v>9</v>
      </c>
      <c r="D8" s="12"/>
    </row>
    <row r="9" spans="1:16" s="15" customFormat="1" ht="15.75" x14ac:dyDescent="0.25">
      <c r="A9" s="32" t="s">
        <v>10</v>
      </c>
      <c r="B9" s="32"/>
      <c r="C9" s="33"/>
      <c r="D9" s="12"/>
    </row>
    <row r="11" spans="1:16" ht="63" customHeight="1" x14ac:dyDescent="0.25">
      <c r="A11" s="80" t="s">
        <v>204</v>
      </c>
      <c r="B11" s="80" t="s">
        <v>205</v>
      </c>
      <c r="C11" s="80" t="s">
        <v>206</v>
      </c>
      <c r="D11" s="82" t="s">
        <v>207</v>
      </c>
      <c r="E11" s="80" t="s">
        <v>208</v>
      </c>
      <c r="F11" s="80" t="s">
        <v>209</v>
      </c>
      <c r="G11" s="80"/>
      <c r="H11" s="80" t="s">
        <v>14</v>
      </c>
      <c r="I11" s="80" t="s">
        <v>210</v>
      </c>
      <c r="J11" s="80"/>
      <c r="K11" s="80"/>
      <c r="L11" s="80"/>
      <c r="M11" s="80" t="s">
        <v>211</v>
      </c>
      <c r="N11" s="80"/>
      <c r="O11" s="80"/>
      <c r="P11" s="80"/>
    </row>
    <row r="12" spans="1:16" ht="15.75" x14ac:dyDescent="0.25">
      <c r="A12" s="80"/>
      <c r="B12" s="80"/>
      <c r="C12" s="80"/>
      <c r="D12" s="82"/>
      <c r="E12" s="80"/>
      <c r="F12" s="80" t="s">
        <v>24</v>
      </c>
      <c r="G12" s="82" t="s">
        <v>25</v>
      </c>
      <c r="H12" s="80"/>
      <c r="I12" s="80" t="s">
        <v>20</v>
      </c>
      <c r="J12" s="80" t="s">
        <v>85</v>
      </c>
      <c r="K12" s="80"/>
      <c r="L12" s="80"/>
      <c r="M12" s="80" t="s">
        <v>20</v>
      </c>
      <c r="N12" s="80" t="s">
        <v>85</v>
      </c>
      <c r="O12" s="80"/>
      <c r="P12" s="80"/>
    </row>
    <row r="13" spans="1:16" ht="63" customHeight="1" x14ac:dyDescent="0.25">
      <c r="A13" s="80"/>
      <c r="B13" s="80"/>
      <c r="C13" s="80"/>
      <c r="D13" s="82"/>
      <c r="E13" s="80"/>
      <c r="F13" s="80"/>
      <c r="G13" s="82"/>
      <c r="H13" s="80"/>
      <c r="I13" s="80"/>
      <c r="J13" s="80" t="s">
        <v>212</v>
      </c>
      <c r="K13" s="80"/>
      <c r="L13" s="80" t="s">
        <v>213</v>
      </c>
      <c r="M13" s="80"/>
      <c r="N13" s="80" t="s">
        <v>214</v>
      </c>
      <c r="O13" s="80" t="s">
        <v>215</v>
      </c>
      <c r="P13" s="80" t="s">
        <v>216</v>
      </c>
    </row>
    <row r="14" spans="1:16" ht="141.75" x14ac:dyDescent="0.25">
      <c r="A14" s="80"/>
      <c r="B14" s="80"/>
      <c r="C14" s="80"/>
      <c r="D14" s="82"/>
      <c r="E14" s="80"/>
      <c r="F14" s="80"/>
      <c r="G14" s="82"/>
      <c r="H14" s="80"/>
      <c r="I14" s="80"/>
      <c r="J14" s="30" t="s">
        <v>217</v>
      </c>
      <c r="K14" s="30" t="s">
        <v>218</v>
      </c>
      <c r="L14" s="80"/>
      <c r="M14" s="80"/>
      <c r="N14" s="80"/>
      <c r="O14" s="80"/>
      <c r="P14" s="80"/>
    </row>
    <row r="15" spans="1:16" ht="15.75" x14ac:dyDescent="0.25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  <c r="G15" s="30">
        <v>7</v>
      </c>
      <c r="H15" s="30">
        <v>8</v>
      </c>
      <c r="I15" s="30">
        <v>9</v>
      </c>
      <c r="J15" s="30">
        <v>10</v>
      </c>
      <c r="K15" s="30">
        <v>11</v>
      </c>
      <c r="L15" s="30">
        <v>12</v>
      </c>
      <c r="M15" s="30">
        <v>13</v>
      </c>
      <c r="N15" s="30">
        <v>14</v>
      </c>
      <c r="O15" s="30">
        <v>15</v>
      </c>
      <c r="P15" s="30">
        <v>16</v>
      </c>
    </row>
    <row r="16" spans="1:16" ht="15.75" x14ac:dyDescent="0.25">
      <c r="A16" s="34" t="s">
        <v>219</v>
      </c>
      <c r="B16" s="34" t="s">
        <v>27</v>
      </c>
      <c r="C16" s="34" t="s">
        <v>27</v>
      </c>
      <c r="D16" s="34" t="s">
        <v>27</v>
      </c>
      <c r="E16" s="34" t="s">
        <v>27</v>
      </c>
      <c r="F16" s="34" t="s">
        <v>27</v>
      </c>
      <c r="G16" s="34" t="s">
        <v>27</v>
      </c>
      <c r="H16" s="34">
        <v>1000</v>
      </c>
      <c r="I16" s="34"/>
      <c r="J16" s="34"/>
      <c r="K16" s="34"/>
      <c r="L16" s="34"/>
      <c r="M16" s="34"/>
      <c r="N16" s="34"/>
      <c r="O16" s="34"/>
      <c r="P16" s="34"/>
    </row>
    <row r="17" spans="1:16" ht="15.75" x14ac:dyDescent="0.25">
      <c r="A17" s="34" t="s">
        <v>85</v>
      </c>
      <c r="B17" s="34"/>
      <c r="C17" s="34"/>
      <c r="D17" s="34"/>
      <c r="E17" s="34"/>
      <c r="F17" s="34"/>
      <c r="G17" s="34"/>
      <c r="H17" s="34">
        <v>1001</v>
      </c>
      <c r="I17" s="34"/>
      <c r="J17" s="34"/>
      <c r="K17" s="34"/>
      <c r="L17" s="34"/>
      <c r="M17" s="34"/>
      <c r="N17" s="34"/>
      <c r="O17" s="34"/>
      <c r="P17" s="34"/>
    </row>
    <row r="18" spans="1:16" ht="31.5" x14ac:dyDescent="0.25">
      <c r="A18" s="36" t="s">
        <v>412</v>
      </c>
      <c r="B18" s="34" t="s">
        <v>416</v>
      </c>
      <c r="C18" s="34" t="s">
        <v>414</v>
      </c>
      <c r="D18" s="34"/>
      <c r="E18" s="28" t="s">
        <v>415</v>
      </c>
      <c r="F18" s="34" t="s">
        <v>411</v>
      </c>
      <c r="G18" s="34"/>
      <c r="H18" s="34"/>
      <c r="I18" s="34">
        <v>3593.4</v>
      </c>
      <c r="J18" s="34"/>
      <c r="K18" s="34"/>
      <c r="L18" s="34"/>
      <c r="M18" s="34"/>
      <c r="N18" s="34"/>
      <c r="O18" s="34"/>
      <c r="P18" s="34"/>
    </row>
    <row r="20" spans="1:16" ht="15.75" x14ac:dyDescent="0.25">
      <c r="A20" s="34" t="s">
        <v>220</v>
      </c>
      <c r="B20" s="34" t="s">
        <v>27</v>
      </c>
      <c r="C20" s="34" t="s">
        <v>27</v>
      </c>
      <c r="D20" s="34" t="s">
        <v>27</v>
      </c>
      <c r="E20" s="34" t="s">
        <v>27</v>
      </c>
      <c r="F20" s="34" t="s">
        <v>27</v>
      </c>
      <c r="G20" s="34" t="s">
        <v>27</v>
      </c>
      <c r="H20" s="34">
        <v>2000</v>
      </c>
      <c r="I20" s="34"/>
      <c r="J20" s="34"/>
      <c r="K20" s="34"/>
      <c r="L20" s="34"/>
      <c r="M20" s="34"/>
      <c r="N20" s="34"/>
      <c r="O20" s="34"/>
      <c r="P20" s="34"/>
    </row>
    <row r="21" spans="1:16" ht="15.75" x14ac:dyDescent="0.25">
      <c r="A21" s="34" t="s">
        <v>85</v>
      </c>
      <c r="B21" s="34"/>
      <c r="C21" s="34"/>
      <c r="D21" s="34"/>
      <c r="E21" s="34"/>
      <c r="F21" s="34"/>
      <c r="G21" s="34"/>
      <c r="H21" s="34">
        <v>2001</v>
      </c>
      <c r="I21" s="34"/>
      <c r="J21" s="34"/>
      <c r="K21" s="34"/>
      <c r="L21" s="34"/>
      <c r="M21" s="34"/>
      <c r="N21" s="34"/>
      <c r="O21" s="34"/>
      <c r="P21" s="34"/>
    </row>
    <row r="22" spans="1:16" ht="31.5" x14ac:dyDescent="0.25">
      <c r="A22" s="36" t="s">
        <v>417</v>
      </c>
      <c r="B22" s="34" t="s">
        <v>418</v>
      </c>
      <c r="C22" s="34"/>
      <c r="D22" s="34"/>
      <c r="E22" s="28" t="s">
        <v>419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31.5" x14ac:dyDescent="0.25">
      <c r="A23" s="34" t="s">
        <v>221</v>
      </c>
      <c r="B23" s="34" t="s">
        <v>27</v>
      </c>
      <c r="C23" s="34" t="s">
        <v>27</v>
      </c>
      <c r="D23" s="34" t="s">
        <v>27</v>
      </c>
      <c r="E23" s="34" t="s">
        <v>27</v>
      </c>
      <c r="F23" s="34" t="s">
        <v>27</v>
      </c>
      <c r="G23" s="34" t="s">
        <v>27</v>
      </c>
      <c r="H23" s="34">
        <v>3000</v>
      </c>
      <c r="I23" s="34"/>
      <c r="J23" s="34"/>
      <c r="K23" s="34"/>
      <c r="L23" s="34"/>
      <c r="M23" s="34"/>
      <c r="N23" s="34"/>
      <c r="O23" s="34"/>
      <c r="P23" s="34"/>
    </row>
    <row r="24" spans="1:16" ht="15.75" x14ac:dyDescent="0.25">
      <c r="A24" s="34" t="s">
        <v>85</v>
      </c>
      <c r="B24" s="34"/>
      <c r="C24" s="34"/>
      <c r="D24" s="34"/>
      <c r="E24" s="34"/>
      <c r="F24" s="34"/>
      <c r="G24" s="34"/>
      <c r="H24" s="34">
        <v>3001</v>
      </c>
      <c r="I24" s="34"/>
      <c r="J24" s="34"/>
      <c r="K24" s="34"/>
      <c r="L24" s="34"/>
      <c r="M24" s="34"/>
      <c r="N24" s="34"/>
      <c r="O24" s="34"/>
      <c r="P24" s="34"/>
    </row>
    <row r="25" spans="1:16" ht="15.7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5.75" x14ac:dyDescent="0.25">
      <c r="A26" s="34" t="s">
        <v>222</v>
      </c>
      <c r="B26" s="34" t="s">
        <v>27</v>
      </c>
      <c r="C26" s="34" t="s">
        <v>27</v>
      </c>
      <c r="D26" s="34" t="s">
        <v>27</v>
      </c>
      <c r="E26" s="34" t="s">
        <v>27</v>
      </c>
      <c r="F26" s="34" t="s">
        <v>27</v>
      </c>
      <c r="G26" s="34" t="s">
        <v>27</v>
      </c>
      <c r="H26" s="34">
        <v>4000</v>
      </c>
      <c r="I26" s="34"/>
      <c r="J26" s="34"/>
      <c r="K26" s="34"/>
      <c r="L26" s="34"/>
      <c r="M26" s="34"/>
      <c r="N26" s="34"/>
      <c r="O26" s="34"/>
      <c r="P26" s="34"/>
    </row>
    <row r="27" spans="1:16" ht="15.75" x14ac:dyDescent="0.25">
      <c r="A27" s="34" t="s">
        <v>85</v>
      </c>
      <c r="B27" s="34"/>
      <c r="C27" s="34"/>
      <c r="D27" s="34"/>
      <c r="E27" s="34"/>
      <c r="F27" s="34"/>
      <c r="G27" s="34"/>
      <c r="H27" s="34">
        <v>4001</v>
      </c>
      <c r="I27" s="34"/>
      <c r="J27" s="34"/>
      <c r="K27" s="34"/>
      <c r="L27" s="34"/>
      <c r="M27" s="34"/>
      <c r="N27" s="34"/>
      <c r="O27" s="34"/>
      <c r="P27" s="34"/>
    </row>
    <row r="28" spans="1:16" ht="15.7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5.75" x14ac:dyDescent="0.25">
      <c r="A29" s="34" t="s">
        <v>223</v>
      </c>
      <c r="B29" s="34" t="s">
        <v>27</v>
      </c>
      <c r="C29" s="34" t="s">
        <v>27</v>
      </c>
      <c r="D29" s="34" t="s">
        <v>27</v>
      </c>
      <c r="E29" s="34" t="s">
        <v>27</v>
      </c>
      <c r="F29" s="34" t="s">
        <v>27</v>
      </c>
      <c r="G29" s="34" t="s">
        <v>27</v>
      </c>
      <c r="H29" s="34">
        <v>5000</v>
      </c>
      <c r="I29" s="34"/>
      <c r="J29" s="34"/>
      <c r="K29" s="34"/>
      <c r="L29" s="34"/>
      <c r="M29" s="34"/>
      <c r="N29" s="34"/>
      <c r="O29" s="34"/>
      <c r="P29" s="34"/>
    </row>
    <row r="30" spans="1:16" ht="15.75" x14ac:dyDescent="0.25">
      <c r="A30" s="34" t="s">
        <v>85</v>
      </c>
      <c r="B30" s="34"/>
      <c r="C30" s="34"/>
      <c r="D30" s="34"/>
      <c r="E30" s="34"/>
      <c r="F30" s="34"/>
      <c r="G30" s="34"/>
      <c r="H30" s="34">
        <v>5001</v>
      </c>
      <c r="I30" s="34"/>
      <c r="J30" s="34"/>
      <c r="K30" s="34"/>
      <c r="L30" s="34"/>
      <c r="M30" s="34"/>
      <c r="N30" s="34"/>
      <c r="O30" s="34"/>
      <c r="P30" s="34"/>
    </row>
    <row r="31" spans="1:16" ht="15.7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15.75" x14ac:dyDescent="0.25">
      <c r="A32" s="34"/>
      <c r="B32" s="34"/>
      <c r="C32" s="34"/>
      <c r="D32" s="34"/>
      <c r="E32" s="34"/>
      <c r="F32" s="34"/>
      <c r="G32" s="34" t="s">
        <v>26</v>
      </c>
      <c r="H32" s="34">
        <v>9000</v>
      </c>
      <c r="I32" s="79">
        <v>3593.4</v>
      </c>
      <c r="J32" s="34"/>
      <c r="K32" s="34"/>
      <c r="L32" s="34"/>
      <c r="M32" s="34"/>
      <c r="N32" s="34"/>
      <c r="O32" s="34"/>
      <c r="P32" s="34"/>
    </row>
    <row r="34" spans="1:16" ht="15.75" x14ac:dyDescent="0.25">
      <c r="A34" s="80" t="s">
        <v>204</v>
      </c>
      <c r="B34" s="80" t="s">
        <v>14</v>
      </c>
      <c r="C34" s="80" t="s">
        <v>224</v>
      </c>
      <c r="D34" s="80"/>
      <c r="E34" s="80"/>
      <c r="F34" s="80"/>
      <c r="G34" s="80" t="s">
        <v>225</v>
      </c>
      <c r="H34" s="80"/>
      <c r="I34" s="80"/>
      <c r="J34" s="80"/>
      <c r="K34" s="80"/>
      <c r="L34" s="80"/>
      <c r="M34" s="80"/>
      <c r="N34" s="80"/>
      <c r="O34" s="80"/>
      <c r="P34" s="80"/>
    </row>
    <row r="35" spans="1:16" ht="15.75" x14ac:dyDescent="0.25">
      <c r="A35" s="80"/>
      <c r="B35" s="80"/>
      <c r="C35" s="80" t="s">
        <v>20</v>
      </c>
      <c r="D35" s="80" t="s">
        <v>90</v>
      </c>
      <c r="E35" s="80"/>
      <c r="F35" s="80"/>
      <c r="G35" s="80" t="s">
        <v>20</v>
      </c>
      <c r="H35" s="80" t="s">
        <v>90</v>
      </c>
      <c r="I35" s="80"/>
      <c r="J35" s="80"/>
      <c r="K35" s="80"/>
      <c r="L35" s="80"/>
      <c r="M35" s="80"/>
      <c r="N35" s="80"/>
      <c r="O35" s="80"/>
      <c r="P35" s="80"/>
    </row>
    <row r="36" spans="1:16" ht="47.25" customHeight="1" x14ac:dyDescent="0.25">
      <c r="A36" s="80"/>
      <c r="B36" s="80"/>
      <c r="C36" s="80"/>
      <c r="D36" s="80" t="s">
        <v>226</v>
      </c>
      <c r="E36" s="80" t="s">
        <v>227</v>
      </c>
      <c r="F36" s="80"/>
      <c r="G36" s="80"/>
      <c r="H36" s="80" t="s">
        <v>228</v>
      </c>
      <c r="I36" s="80"/>
      <c r="J36" s="80"/>
      <c r="K36" s="80" t="s">
        <v>229</v>
      </c>
      <c r="L36" s="80"/>
      <c r="M36" s="80"/>
      <c r="N36" s="80" t="s">
        <v>230</v>
      </c>
      <c r="O36" s="80"/>
      <c r="P36" s="80"/>
    </row>
    <row r="37" spans="1:16" ht="15.75" x14ac:dyDescent="0.25">
      <c r="A37" s="80"/>
      <c r="B37" s="80"/>
      <c r="C37" s="80"/>
      <c r="D37" s="80"/>
      <c r="E37" s="80" t="s">
        <v>231</v>
      </c>
      <c r="F37" s="80" t="s">
        <v>232</v>
      </c>
      <c r="G37" s="80"/>
      <c r="H37" s="80" t="s">
        <v>20</v>
      </c>
      <c r="I37" s="80" t="s">
        <v>90</v>
      </c>
      <c r="J37" s="80"/>
      <c r="K37" s="80" t="s">
        <v>20</v>
      </c>
      <c r="L37" s="80" t="s">
        <v>90</v>
      </c>
      <c r="M37" s="80"/>
      <c r="N37" s="80" t="s">
        <v>20</v>
      </c>
      <c r="O37" s="80" t="s">
        <v>90</v>
      </c>
      <c r="P37" s="80"/>
    </row>
    <row r="38" spans="1:16" ht="94.5" x14ac:dyDescent="0.25">
      <c r="A38" s="80"/>
      <c r="B38" s="80"/>
      <c r="C38" s="80"/>
      <c r="D38" s="80"/>
      <c r="E38" s="80"/>
      <c r="F38" s="80"/>
      <c r="G38" s="80"/>
      <c r="H38" s="80"/>
      <c r="I38" s="30" t="s">
        <v>233</v>
      </c>
      <c r="J38" s="30" t="s">
        <v>234</v>
      </c>
      <c r="K38" s="80"/>
      <c r="L38" s="30" t="s">
        <v>233</v>
      </c>
      <c r="M38" s="30" t="s">
        <v>234</v>
      </c>
      <c r="N38" s="80"/>
      <c r="O38" s="30" t="s">
        <v>233</v>
      </c>
      <c r="P38" s="30" t="s">
        <v>234</v>
      </c>
    </row>
    <row r="39" spans="1:16" ht="15.75" x14ac:dyDescent="0.25">
      <c r="A39" s="30">
        <v>1</v>
      </c>
      <c r="B39" s="30">
        <v>8</v>
      </c>
      <c r="C39" s="30">
        <v>17</v>
      </c>
      <c r="D39" s="30">
        <v>18</v>
      </c>
      <c r="E39" s="30">
        <v>19</v>
      </c>
      <c r="F39" s="30">
        <v>20</v>
      </c>
      <c r="G39" s="30">
        <v>21</v>
      </c>
      <c r="H39" s="30">
        <v>22</v>
      </c>
      <c r="I39" s="30">
        <v>23</v>
      </c>
      <c r="J39" s="30">
        <v>24</v>
      </c>
      <c r="K39" s="30">
        <v>25</v>
      </c>
      <c r="L39" s="30">
        <v>26</v>
      </c>
      <c r="M39" s="30">
        <v>27</v>
      </c>
      <c r="N39" s="30">
        <v>28</v>
      </c>
      <c r="O39" s="30">
        <v>29</v>
      </c>
      <c r="P39" s="30">
        <v>30</v>
      </c>
    </row>
    <row r="40" spans="1:16" ht="15.75" x14ac:dyDescent="0.25">
      <c r="A40" s="34" t="s">
        <v>219</v>
      </c>
      <c r="B40" s="34">
        <v>1000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15.75" x14ac:dyDescent="0.25">
      <c r="A41" s="34" t="s">
        <v>85</v>
      </c>
      <c r="B41" s="34">
        <v>1001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5.75" x14ac:dyDescent="0.25">
      <c r="A42" s="36" t="s">
        <v>412</v>
      </c>
      <c r="B42" s="34"/>
      <c r="C42" s="34"/>
      <c r="D42" s="34"/>
      <c r="E42" s="34"/>
      <c r="F42" s="34"/>
      <c r="G42" s="34"/>
      <c r="H42" s="34">
        <v>1556849.55</v>
      </c>
      <c r="I42" s="34"/>
      <c r="J42" s="34"/>
      <c r="K42" s="34">
        <v>313791.65999999997</v>
      </c>
      <c r="L42" s="34"/>
      <c r="M42" s="34"/>
      <c r="N42" s="34">
        <v>31214</v>
      </c>
      <c r="O42" s="34">
        <v>31214</v>
      </c>
      <c r="P42" s="34"/>
    </row>
    <row r="43" spans="1:16" ht="15.75" x14ac:dyDescent="0.25">
      <c r="A43" s="34" t="s">
        <v>220</v>
      </c>
      <c r="B43" s="34">
        <v>2000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15.75" x14ac:dyDescent="0.25">
      <c r="A44" s="34" t="s">
        <v>85</v>
      </c>
      <c r="B44" s="34">
        <v>2001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ht="28.5" x14ac:dyDescent="0.25">
      <c r="A45" s="36" t="s">
        <v>417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>
        <v>4348</v>
      </c>
      <c r="O45" s="34">
        <v>4348</v>
      </c>
      <c r="P45" s="34"/>
    </row>
    <row r="46" spans="1:16" ht="31.5" x14ac:dyDescent="0.25">
      <c r="A46" s="34" t="s">
        <v>221</v>
      </c>
      <c r="B46" s="34">
        <v>3000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O46" s="34"/>
      <c r="P46" s="34"/>
    </row>
    <row r="47" spans="1:16" ht="15.75" x14ac:dyDescent="0.25">
      <c r="A47" s="34" t="s">
        <v>85</v>
      </c>
      <c r="B47" s="34">
        <v>3001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ht="15.7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ht="15.75" x14ac:dyDescent="0.25">
      <c r="A49" s="34" t="s">
        <v>222</v>
      </c>
      <c r="B49" s="34">
        <v>4000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15.75" x14ac:dyDescent="0.25">
      <c r="A50" s="34" t="s">
        <v>85</v>
      </c>
      <c r="B50" s="34">
        <v>4001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ht="15.75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ht="15.75" x14ac:dyDescent="0.25">
      <c r="A52" s="34" t="s">
        <v>223</v>
      </c>
      <c r="B52" s="34">
        <v>5000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ht="15.75" x14ac:dyDescent="0.25">
      <c r="A53" s="34" t="s">
        <v>85</v>
      </c>
      <c r="B53" s="34">
        <v>5001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ht="15.75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5.75" x14ac:dyDescent="0.25">
      <c r="A55" s="34" t="s">
        <v>26</v>
      </c>
      <c r="B55" s="34">
        <v>9000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>
        <v>35562</v>
      </c>
      <c r="O55" s="34">
        <f>SUM(N42:N45)</f>
        <v>35562</v>
      </c>
      <c r="P55" s="34"/>
    </row>
    <row r="57" spans="1:16" ht="15.75" x14ac:dyDescent="0.25">
      <c r="A57" s="29" t="s">
        <v>36</v>
      </c>
      <c r="B57" s="89"/>
      <c r="C57" s="86"/>
      <c r="D57" s="89"/>
      <c r="E57" s="89"/>
      <c r="F57" s="89"/>
    </row>
    <row r="58" spans="1:16" ht="16.5" thickBot="1" x14ac:dyDescent="0.3">
      <c r="A58" s="29" t="s">
        <v>37</v>
      </c>
      <c r="B58" s="90"/>
      <c r="C58" s="86"/>
      <c r="D58" s="98"/>
      <c r="E58" s="89"/>
      <c r="F58" s="98"/>
    </row>
    <row r="59" spans="1:16" ht="63" x14ac:dyDescent="0.25">
      <c r="A59" s="29"/>
      <c r="B59" s="5" t="s">
        <v>38</v>
      </c>
      <c r="C59" s="5"/>
      <c r="D59" s="22" t="s">
        <v>39</v>
      </c>
      <c r="E59" s="22"/>
      <c r="F59" s="22" t="s">
        <v>40</v>
      </c>
    </row>
    <row r="60" spans="1:16" ht="15.75" x14ac:dyDescent="0.25">
      <c r="A60" s="29" t="s">
        <v>41</v>
      </c>
      <c r="B60" s="31"/>
      <c r="C60" s="29"/>
      <c r="D60" s="31"/>
      <c r="E60" s="31"/>
      <c r="F60" s="31"/>
    </row>
    <row r="61" spans="1:16" ht="47.25" x14ac:dyDescent="0.25">
      <c r="A61" s="29"/>
      <c r="B61" s="5" t="s">
        <v>38</v>
      </c>
      <c r="C61" s="5"/>
      <c r="D61" s="5" t="s">
        <v>42</v>
      </c>
      <c r="E61" s="5"/>
      <c r="F61" s="5" t="s">
        <v>43</v>
      </c>
    </row>
    <row r="62" spans="1:16" ht="15.75" customHeight="1" x14ac:dyDescent="0.25">
      <c r="A62" s="29" t="s">
        <v>44</v>
      </c>
      <c r="B62" s="86" t="s">
        <v>235</v>
      </c>
      <c r="C62" s="86"/>
      <c r="D62" s="86"/>
      <c r="E62" s="86"/>
      <c r="F62" s="86"/>
    </row>
    <row r="63" spans="1:16" x14ac:dyDescent="0.25">
      <c r="A63" s="21" t="s">
        <v>236</v>
      </c>
    </row>
    <row r="65" spans="1:1" x14ac:dyDescent="0.25">
      <c r="A65" s="4" t="s">
        <v>59</v>
      </c>
    </row>
    <row r="66" spans="1:1" x14ac:dyDescent="0.25">
      <c r="A66" s="4" t="s">
        <v>237</v>
      </c>
    </row>
    <row r="67" spans="1:1" x14ac:dyDescent="0.25">
      <c r="A67" s="4" t="s">
        <v>238</v>
      </c>
    </row>
  </sheetData>
  <mergeCells count="49">
    <mergeCell ref="O37:P37"/>
    <mergeCell ref="B57:B58"/>
    <mergeCell ref="C57:C58"/>
    <mergeCell ref="D57:D58"/>
    <mergeCell ref="E57:E58"/>
    <mergeCell ref="F57:F58"/>
    <mergeCell ref="I37:J37"/>
    <mergeCell ref="K37:K38"/>
    <mergeCell ref="L37:M37"/>
    <mergeCell ref="N37:N38"/>
    <mergeCell ref="H37:H38"/>
    <mergeCell ref="B62:F62"/>
    <mergeCell ref="A34:A38"/>
    <mergeCell ref="B34:B38"/>
    <mergeCell ref="C34:F34"/>
    <mergeCell ref="G34:P34"/>
    <mergeCell ref="C35:C38"/>
    <mergeCell ref="D35:F35"/>
    <mergeCell ref="G35:G38"/>
    <mergeCell ref="H35:P35"/>
    <mergeCell ref="D36:D38"/>
    <mergeCell ref="E36:F36"/>
    <mergeCell ref="H36:J36"/>
    <mergeCell ref="K36:M36"/>
    <mergeCell ref="N36:P36"/>
    <mergeCell ref="E37:E38"/>
    <mergeCell ref="F37:F38"/>
    <mergeCell ref="E11:E14"/>
    <mergeCell ref="F11:G11"/>
    <mergeCell ref="H11:H14"/>
    <mergeCell ref="I11:L11"/>
    <mergeCell ref="M11:P11"/>
    <mergeCell ref="F12:F14"/>
    <mergeCell ref="G12:G14"/>
    <mergeCell ref="I12:I14"/>
    <mergeCell ref="J12:L12"/>
    <mergeCell ref="M12:M14"/>
    <mergeCell ref="N12:P12"/>
    <mergeCell ref="J13:K13"/>
    <mergeCell ref="L13:L14"/>
    <mergeCell ref="N13:N14"/>
    <mergeCell ref="O13:O14"/>
    <mergeCell ref="P13:P14"/>
    <mergeCell ref="A1:D1"/>
    <mergeCell ref="A2:C2"/>
    <mergeCell ref="A11:A14"/>
    <mergeCell ref="B11:B14"/>
    <mergeCell ref="C11:C14"/>
    <mergeCell ref="D11:D14"/>
  </mergeCells>
  <hyperlinks>
    <hyperlink ref="C8" r:id="rId1" location="l0" display="https://normativ.kontur.ru/document?moduleid=1&amp;documentid=222981 - l0"/>
    <hyperlink ref="D11" r:id="rId2" location="l0" display="https://normativ.kontur.ru/document?moduleid=1&amp;documentid=222981 - l0"/>
    <hyperlink ref="G12" r:id="rId3" location="l4" display="https://normativ.kontur.ru/document?moduleid=1&amp;documentid=400011 - l4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V28"/>
  <sheetViews>
    <sheetView topLeftCell="D10" workbookViewId="0">
      <selection activeCell="I21" sqref="I21"/>
    </sheetView>
  </sheetViews>
  <sheetFormatPr defaultRowHeight="15" x14ac:dyDescent="0.25"/>
  <cols>
    <col min="1" max="1" width="43" customWidth="1"/>
    <col min="2" max="2" width="57.85546875" customWidth="1"/>
    <col min="3" max="3" width="15.140625" customWidth="1"/>
    <col min="4" max="4" width="11.5703125" customWidth="1"/>
  </cols>
  <sheetData>
    <row r="1" spans="1:22" x14ac:dyDescent="0.25">
      <c r="A1" s="97" t="s">
        <v>239</v>
      </c>
      <c r="B1" s="97"/>
      <c r="C1" s="97"/>
      <c r="D1" s="97"/>
    </row>
    <row r="3" spans="1:22" ht="15.75" x14ac:dyDescent="0.25">
      <c r="A3" s="86"/>
      <c r="B3" s="86"/>
      <c r="C3" s="89"/>
      <c r="D3" s="30" t="s">
        <v>0</v>
      </c>
    </row>
    <row r="4" spans="1:22" ht="15.75" x14ac:dyDescent="0.25">
      <c r="A4" s="29"/>
      <c r="B4" s="5" t="s">
        <v>409</v>
      </c>
      <c r="C4" s="17" t="s">
        <v>1</v>
      </c>
      <c r="D4" s="30"/>
    </row>
    <row r="5" spans="1:22" ht="31.5" x14ac:dyDescent="0.25">
      <c r="A5" s="29"/>
      <c r="B5" s="29"/>
      <c r="C5" s="17" t="s">
        <v>2</v>
      </c>
      <c r="D5" s="30"/>
    </row>
    <row r="6" spans="1:22" ht="15.75" x14ac:dyDescent="0.25">
      <c r="A6" s="29"/>
      <c r="B6" s="29"/>
      <c r="C6" s="17" t="s">
        <v>3</v>
      </c>
      <c r="D6" s="30"/>
    </row>
    <row r="7" spans="1:22" s="15" customFormat="1" ht="31.5" x14ac:dyDescent="0.25">
      <c r="A7" s="32" t="s">
        <v>4</v>
      </c>
      <c r="B7" s="9" t="s">
        <v>413</v>
      </c>
      <c r="C7" s="33" t="s">
        <v>5</v>
      </c>
      <c r="D7" s="12"/>
    </row>
    <row r="8" spans="1:22" s="15" customFormat="1" ht="31.5" x14ac:dyDescent="0.25">
      <c r="A8" s="32" t="s">
        <v>6</v>
      </c>
      <c r="B8" s="9" t="s">
        <v>428</v>
      </c>
      <c r="C8" s="33" t="s">
        <v>7</v>
      </c>
      <c r="D8" s="12"/>
    </row>
    <row r="9" spans="1:22" s="15" customFormat="1" ht="15.75" x14ac:dyDescent="0.25">
      <c r="A9" s="32" t="s">
        <v>8</v>
      </c>
      <c r="B9" s="16"/>
      <c r="C9" s="11" t="s">
        <v>9</v>
      </c>
      <c r="D9" s="12"/>
    </row>
    <row r="10" spans="1:22" s="15" customFormat="1" ht="15.75" x14ac:dyDescent="0.25">
      <c r="A10" s="32" t="s">
        <v>10</v>
      </c>
      <c r="B10" s="32"/>
      <c r="C10" s="33"/>
      <c r="D10" s="12"/>
    </row>
    <row r="12" spans="1:22" ht="31.5" customHeight="1" x14ac:dyDescent="0.25">
      <c r="A12" s="80" t="s">
        <v>63</v>
      </c>
      <c r="B12" s="80" t="s">
        <v>205</v>
      </c>
      <c r="C12" s="82" t="s">
        <v>207</v>
      </c>
      <c r="D12" s="80" t="s">
        <v>206</v>
      </c>
      <c r="E12" s="80" t="s">
        <v>209</v>
      </c>
      <c r="F12" s="80"/>
      <c r="G12" s="80" t="s">
        <v>14</v>
      </c>
      <c r="H12" s="80" t="s">
        <v>199</v>
      </c>
      <c r="I12" s="80" t="s">
        <v>210</v>
      </c>
      <c r="J12" s="80"/>
      <c r="K12" s="80"/>
      <c r="L12" s="80"/>
      <c r="M12" s="80" t="s">
        <v>240</v>
      </c>
      <c r="N12" s="80" t="s">
        <v>241</v>
      </c>
      <c r="O12" s="80"/>
      <c r="P12" s="80"/>
      <c r="Q12" s="80"/>
      <c r="R12" s="80"/>
      <c r="S12" s="80" t="s">
        <v>242</v>
      </c>
      <c r="T12" s="80"/>
      <c r="U12" s="80"/>
      <c r="V12" s="80"/>
    </row>
    <row r="13" spans="1:22" ht="15.75" x14ac:dyDescent="0.25">
      <c r="A13" s="80"/>
      <c r="B13" s="80"/>
      <c r="C13" s="82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 t="s">
        <v>243</v>
      </c>
      <c r="T13" s="80"/>
      <c r="U13" s="80"/>
      <c r="V13" s="80"/>
    </row>
    <row r="14" spans="1:22" ht="15.75" x14ac:dyDescent="0.25">
      <c r="A14" s="80"/>
      <c r="B14" s="80"/>
      <c r="C14" s="82"/>
      <c r="D14" s="80"/>
      <c r="E14" s="80" t="s">
        <v>24</v>
      </c>
      <c r="F14" s="82" t="s">
        <v>25</v>
      </c>
      <c r="G14" s="80"/>
      <c r="H14" s="80"/>
      <c r="I14" s="80" t="s">
        <v>20</v>
      </c>
      <c r="J14" s="80" t="s">
        <v>85</v>
      </c>
      <c r="K14" s="80"/>
      <c r="L14" s="80"/>
      <c r="M14" s="80"/>
      <c r="N14" s="80" t="s">
        <v>20</v>
      </c>
      <c r="O14" s="80" t="s">
        <v>85</v>
      </c>
      <c r="P14" s="80"/>
      <c r="Q14" s="80"/>
      <c r="R14" s="80"/>
      <c r="S14" s="80" t="s">
        <v>20</v>
      </c>
      <c r="T14" s="80" t="s">
        <v>85</v>
      </c>
      <c r="U14" s="80"/>
      <c r="V14" s="80"/>
    </row>
    <row r="15" spans="1:22" ht="63" customHeight="1" x14ac:dyDescent="0.25">
      <c r="A15" s="80"/>
      <c r="B15" s="80"/>
      <c r="C15" s="82"/>
      <c r="D15" s="80"/>
      <c r="E15" s="80"/>
      <c r="F15" s="82"/>
      <c r="G15" s="80"/>
      <c r="H15" s="80"/>
      <c r="I15" s="80"/>
      <c r="J15" s="80" t="s">
        <v>212</v>
      </c>
      <c r="K15" s="80"/>
      <c r="L15" s="80" t="s">
        <v>213</v>
      </c>
      <c r="M15" s="80"/>
      <c r="N15" s="80"/>
      <c r="O15" s="80" t="s">
        <v>244</v>
      </c>
      <c r="P15" s="80"/>
      <c r="Q15" s="80"/>
      <c r="R15" s="80" t="s">
        <v>245</v>
      </c>
      <c r="S15" s="80"/>
      <c r="T15" s="80" t="s">
        <v>246</v>
      </c>
      <c r="U15" s="80"/>
      <c r="V15" s="80" t="s">
        <v>247</v>
      </c>
    </row>
    <row r="16" spans="1:22" ht="141.75" x14ac:dyDescent="0.25">
      <c r="A16" s="80"/>
      <c r="B16" s="80"/>
      <c r="C16" s="82"/>
      <c r="D16" s="80"/>
      <c r="E16" s="80"/>
      <c r="F16" s="82"/>
      <c r="G16" s="80"/>
      <c r="H16" s="80"/>
      <c r="I16" s="80"/>
      <c r="J16" s="30" t="s">
        <v>217</v>
      </c>
      <c r="K16" s="30" t="s">
        <v>218</v>
      </c>
      <c r="L16" s="80"/>
      <c r="M16" s="80"/>
      <c r="N16" s="80"/>
      <c r="O16" s="30" t="s">
        <v>214</v>
      </c>
      <c r="P16" s="30" t="s">
        <v>215</v>
      </c>
      <c r="Q16" s="30" t="s">
        <v>248</v>
      </c>
      <c r="R16" s="80"/>
      <c r="S16" s="80"/>
      <c r="T16" s="30" t="s">
        <v>20</v>
      </c>
      <c r="U16" s="30" t="s">
        <v>249</v>
      </c>
      <c r="V16" s="80"/>
    </row>
    <row r="17" spans="1:22" ht="15.75" x14ac:dyDescent="0.25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0">
        <v>11</v>
      </c>
      <c r="L17" s="30">
        <v>12</v>
      </c>
      <c r="M17" s="30">
        <v>13</v>
      </c>
      <c r="N17" s="30">
        <v>14</v>
      </c>
      <c r="O17" s="30">
        <v>15</v>
      </c>
      <c r="P17" s="30">
        <v>16</v>
      </c>
      <c r="Q17" s="30">
        <v>17</v>
      </c>
      <c r="R17" s="30">
        <v>18</v>
      </c>
      <c r="S17" s="30">
        <v>19</v>
      </c>
      <c r="T17" s="30">
        <v>20</v>
      </c>
      <c r="U17" s="30">
        <v>21</v>
      </c>
      <c r="V17" s="30">
        <v>22</v>
      </c>
    </row>
    <row r="18" spans="1:22" ht="31.5" x14ac:dyDescent="0.25">
      <c r="A18" s="34" t="s">
        <v>420</v>
      </c>
      <c r="B18" s="34" t="s">
        <v>416</v>
      </c>
      <c r="C18" s="34"/>
      <c r="D18" s="34" t="s">
        <v>421</v>
      </c>
      <c r="E18" s="34" t="s">
        <v>411</v>
      </c>
      <c r="F18" s="34"/>
      <c r="G18" s="34"/>
      <c r="H18" s="34">
        <v>28421</v>
      </c>
      <c r="I18" s="34">
        <v>28421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5.7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5.7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5.75" x14ac:dyDescent="0.25">
      <c r="A21" s="34"/>
      <c r="B21" s="34"/>
      <c r="C21" s="34"/>
      <c r="D21" s="34"/>
      <c r="E21" s="34"/>
      <c r="F21" s="34" t="s">
        <v>26</v>
      </c>
      <c r="G21" s="34"/>
      <c r="H21" s="75">
        <v>28421</v>
      </c>
      <c r="I21" s="75">
        <v>28421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3" spans="1:22" ht="15.75" x14ac:dyDescent="0.25">
      <c r="A23" s="29" t="s">
        <v>36</v>
      </c>
      <c r="B23" s="86"/>
      <c r="C23" s="86"/>
      <c r="D23" s="86"/>
      <c r="E23" s="86"/>
      <c r="F23" s="86"/>
    </row>
    <row r="24" spans="1:22" ht="16.5" thickBot="1" x14ac:dyDescent="0.3">
      <c r="A24" s="29" t="s">
        <v>37</v>
      </c>
      <c r="B24" s="98"/>
      <c r="C24" s="86"/>
      <c r="D24" s="98"/>
      <c r="E24" s="86"/>
      <c r="F24" s="98"/>
    </row>
    <row r="25" spans="1:22" ht="63" x14ac:dyDescent="0.25">
      <c r="A25" s="29"/>
      <c r="B25" s="5" t="s">
        <v>38</v>
      </c>
      <c r="C25" s="5"/>
      <c r="D25" s="5" t="s">
        <v>39</v>
      </c>
      <c r="E25" s="5"/>
      <c r="F25" s="5" t="s">
        <v>40</v>
      </c>
    </row>
    <row r="26" spans="1:22" ht="16.5" thickBot="1" x14ac:dyDescent="0.3">
      <c r="A26" s="29" t="s">
        <v>41</v>
      </c>
      <c r="B26" s="35"/>
      <c r="C26" s="29"/>
      <c r="D26" s="35"/>
      <c r="E26" s="29"/>
      <c r="F26" s="35"/>
    </row>
    <row r="27" spans="1:22" ht="47.25" x14ac:dyDescent="0.25">
      <c r="A27" s="29"/>
      <c r="B27" s="5" t="s">
        <v>38</v>
      </c>
      <c r="C27" s="5"/>
      <c r="D27" s="5" t="s">
        <v>42</v>
      </c>
      <c r="E27" s="5"/>
      <c r="F27" s="5" t="s">
        <v>43</v>
      </c>
    </row>
    <row r="28" spans="1:22" ht="15.75" x14ac:dyDescent="0.25">
      <c r="A28" s="29" t="s">
        <v>44</v>
      </c>
      <c r="B28" s="86"/>
      <c r="C28" s="86"/>
      <c r="D28" s="86"/>
      <c r="E28" s="86"/>
      <c r="F28" s="86"/>
    </row>
  </sheetData>
  <mergeCells count="34">
    <mergeCell ref="B28:F28"/>
    <mergeCell ref="T15:U15"/>
    <mergeCell ref="V15:V16"/>
    <mergeCell ref="B23:B24"/>
    <mergeCell ref="C23:C24"/>
    <mergeCell ref="D23:D24"/>
    <mergeCell ref="E23:E24"/>
    <mergeCell ref="F23:F24"/>
    <mergeCell ref="J15:K15"/>
    <mergeCell ref="L15:L16"/>
    <mergeCell ref="O15:Q15"/>
    <mergeCell ref="R15:R16"/>
    <mergeCell ref="S12:V12"/>
    <mergeCell ref="S13:V13"/>
    <mergeCell ref="E14:E16"/>
    <mergeCell ref="F14:F16"/>
    <mergeCell ref="I14:I16"/>
    <mergeCell ref="J14:L14"/>
    <mergeCell ref="N14:N16"/>
    <mergeCell ref="O14:R14"/>
    <mergeCell ref="S14:S16"/>
    <mergeCell ref="T14:V14"/>
    <mergeCell ref="E12:F13"/>
    <mergeCell ref="G12:G16"/>
    <mergeCell ref="H12:H16"/>
    <mergeCell ref="I12:L13"/>
    <mergeCell ref="M12:M16"/>
    <mergeCell ref="N12:R13"/>
    <mergeCell ref="A1:D1"/>
    <mergeCell ref="A3:C3"/>
    <mergeCell ref="A12:A16"/>
    <mergeCell ref="B12:B16"/>
    <mergeCell ref="C12:C16"/>
    <mergeCell ref="D12:D16"/>
  </mergeCells>
  <hyperlinks>
    <hyperlink ref="C9" r:id="rId1" location="l0" display="https://normativ.kontur.ru/document?moduleid=1&amp;documentid=222981 - l0"/>
    <hyperlink ref="C12" r:id="rId2" location="l0" display="https://normativ.kontur.ru/document?moduleid=1&amp;documentid=222981 - l0"/>
    <hyperlink ref="F14" r:id="rId3" location="l4" display="https://normativ.kontur.ru/document?moduleid=1&amp;documentid=400011 - l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66"/>
  <sheetViews>
    <sheetView workbookViewId="0">
      <selection activeCell="B5" sqref="B5"/>
    </sheetView>
  </sheetViews>
  <sheetFormatPr defaultRowHeight="15" x14ac:dyDescent="0.25"/>
  <cols>
    <col min="1" max="1" width="45.28515625" customWidth="1"/>
    <col min="2" max="2" width="51.28515625" customWidth="1"/>
    <col min="3" max="3" width="18.28515625" customWidth="1"/>
  </cols>
  <sheetData>
    <row r="1" spans="1:17" ht="25.5" customHeight="1" x14ac:dyDescent="0.25">
      <c r="A1" s="95" t="s">
        <v>250</v>
      </c>
      <c r="B1" s="95"/>
      <c r="C1" s="95"/>
      <c r="D1" s="95"/>
    </row>
    <row r="3" spans="1:17" ht="15.75" x14ac:dyDescent="0.25">
      <c r="A3" s="86"/>
      <c r="B3" s="86"/>
      <c r="C3" s="89"/>
      <c r="D3" s="6" t="s">
        <v>0</v>
      </c>
    </row>
    <row r="4" spans="1:17" ht="15.75" x14ac:dyDescent="0.25">
      <c r="A4" s="1"/>
      <c r="B4" s="5" t="s">
        <v>46</v>
      </c>
      <c r="C4" s="17" t="s">
        <v>1</v>
      </c>
      <c r="D4" s="6"/>
    </row>
    <row r="5" spans="1:17" ht="31.5" x14ac:dyDescent="0.25">
      <c r="A5" s="1"/>
      <c r="B5" s="1"/>
      <c r="C5" s="17" t="s">
        <v>2</v>
      </c>
      <c r="D5" s="6"/>
    </row>
    <row r="6" spans="1:17" ht="15.75" x14ac:dyDescent="0.25">
      <c r="A6" s="1"/>
      <c r="B6" s="1"/>
      <c r="C6" s="17" t="s">
        <v>3</v>
      </c>
      <c r="D6" s="6"/>
    </row>
    <row r="7" spans="1:17" ht="16.5" thickBot="1" x14ac:dyDescent="0.3">
      <c r="A7" s="1" t="s">
        <v>4</v>
      </c>
      <c r="B7" s="2"/>
      <c r="C7" s="17" t="s">
        <v>5</v>
      </c>
      <c r="D7" s="6"/>
    </row>
    <row r="8" spans="1:17" ht="32.25" thickBot="1" x14ac:dyDescent="0.3">
      <c r="A8" s="1" t="s">
        <v>6</v>
      </c>
      <c r="B8" s="2"/>
      <c r="C8" s="17" t="s">
        <v>7</v>
      </c>
      <c r="D8" s="6"/>
    </row>
    <row r="9" spans="1:17" ht="16.5" thickBot="1" x14ac:dyDescent="0.3">
      <c r="A9" s="1" t="s">
        <v>8</v>
      </c>
      <c r="B9" s="2"/>
      <c r="C9" s="23" t="s">
        <v>9</v>
      </c>
      <c r="D9" s="6"/>
    </row>
    <row r="10" spans="1:17" ht="15.75" x14ac:dyDescent="0.25">
      <c r="A10" s="1" t="s">
        <v>10</v>
      </c>
      <c r="B10" s="1"/>
      <c r="C10" s="17"/>
      <c r="D10" s="6"/>
    </row>
    <row r="12" spans="1:17" x14ac:dyDescent="0.25">
      <c r="A12" s="4" t="s">
        <v>251</v>
      </c>
    </row>
    <row r="14" spans="1:17" ht="63" customHeight="1" x14ac:dyDescent="0.25">
      <c r="A14" s="80" t="s">
        <v>204</v>
      </c>
      <c r="B14" s="80" t="s">
        <v>205</v>
      </c>
      <c r="C14" s="80" t="s">
        <v>209</v>
      </c>
      <c r="D14" s="80"/>
      <c r="E14" s="80" t="s">
        <v>14</v>
      </c>
      <c r="F14" s="80" t="s">
        <v>252</v>
      </c>
      <c r="G14" s="80" t="s">
        <v>253</v>
      </c>
      <c r="H14" s="80"/>
      <c r="I14" s="80"/>
      <c r="J14" s="80" t="s">
        <v>254</v>
      </c>
      <c r="K14" s="80"/>
      <c r="L14" s="80" t="s">
        <v>255</v>
      </c>
      <c r="M14" s="80"/>
      <c r="N14" s="80" t="s">
        <v>256</v>
      </c>
      <c r="O14" s="80" t="s">
        <v>257</v>
      </c>
      <c r="P14" s="80"/>
      <c r="Q14" s="80" t="s">
        <v>258</v>
      </c>
    </row>
    <row r="15" spans="1:17" ht="126" x14ac:dyDescent="0.25">
      <c r="A15" s="80"/>
      <c r="B15" s="80"/>
      <c r="C15" s="6" t="s">
        <v>24</v>
      </c>
      <c r="D15" s="7" t="s">
        <v>25</v>
      </c>
      <c r="E15" s="80"/>
      <c r="F15" s="80"/>
      <c r="G15" s="6" t="s">
        <v>24</v>
      </c>
      <c r="H15" s="6" t="s">
        <v>3</v>
      </c>
      <c r="I15" s="6" t="s">
        <v>259</v>
      </c>
      <c r="J15" s="6" t="s">
        <v>260</v>
      </c>
      <c r="K15" s="6" t="s">
        <v>261</v>
      </c>
      <c r="L15" s="6" t="s">
        <v>262</v>
      </c>
      <c r="M15" s="6" t="s">
        <v>263</v>
      </c>
      <c r="N15" s="80"/>
      <c r="O15" s="6" t="s">
        <v>264</v>
      </c>
      <c r="P15" s="6" t="s">
        <v>265</v>
      </c>
      <c r="Q15" s="80"/>
    </row>
    <row r="16" spans="1:17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</row>
    <row r="17" spans="1:17" ht="15.75" x14ac:dyDescent="0.25">
      <c r="A17" s="8" t="s">
        <v>219</v>
      </c>
      <c r="B17" s="8" t="s">
        <v>27</v>
      </c>
      <c r="C17" s="8" t="s">
        <v>27</v>
      </c>
      <c r="D17" s="8" t="s">
        <v>27</v>
      </c>
      <c r="E17" s="8">
        <v>1000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8" t="s">
        <v>85</v>
      </c>
      <c r="B18" s="8"/>
      <c r="C18" s="8"/>
      <c r="D18" s="8"/>
      <c r="E18" s="8">
        <v>1001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8" t="s">
        <v>220</v>
      </c>
      <c r="B20" s="8" t="s">
        <v>27</v>
      </c>
      <c r="C20" s="8" t="s">
        <v>27</v>
      </c>
      <c r="D20" s="8" t="s">
        <v>27</v>
      </c>
      <c r="E20" s="8">
        <v>2000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5.75" x14ac:dyDescent="0.25">
      <c r="A21" s="8" t="s">
        <v>85</v>
      </c>
      <c r="B21" s="8"/>
      <c r="C21" s="8"/>
      <c r="D21" s="8"/>
      <c r="E21" s="8">
        <v>2001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31.5" x14ac:dyDescent="0.25">
      <c r="A23" s="8" t="s">
        <v>221</v>
      </c>
      <c r="B23" s="8" t="s">
        <v>27</v>
      </c>
      <c r="C23" s="8" t="s">
        <v>27</v>
      </c>
      <c r="D23" s="8" t="s">
        <v>27</v>
      </c>
      <c r="E23" s="8">
        <v>3000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5.75" x14ac:dyDescent="0.25">
      <c r="A24" s="8" t="s">
        <v>85</v>
      </c>
      <c r="B24" s="8"/>
      <c r="C24" s="8"/>
      <c r="D24" s="8"/>
      <c r="E24" s="8">
        <v>3001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31.5" x14ac:dyDescent="0.25">
      <c r="A26" s="8" t="s">
        <v>222</v>
      </c>
      <c r="B26" s="8" t="s">
        <v>27</v>
      </c>
      <c r="C26" s="8" t="s">
        <v>27</v>
      </c>
      <c r="D26" s="8" t="s">
        <v>27</v>
      </c>
      <c r="E26" s="8">
        <v>4000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.75" x14ac:dyDescent="0.25">
      <c r="A27" s="8" t="s">
        <v>85</v>
      </c>
      <c r="B27" s="8"/>
      <c r="C27" s="8"/>
      <c r="D27" s="8"/>
      <c r="E27" s="8">
        <v>4001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 t="s">
        <v>223</v>
      </c>
      <c r="B29" s="8" t="s">
        <v>27</v>
      </c>
      <c r="C29" s="8" t="s">
        <v>27</v>
      </c>
      <c r="D29" s="8" t="s">
        <v>27</v>
      </c>
      <c r="E29" s="8">
        <v>5000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5.75" x14ac:dyDescent="0.25">
      <c r="A30" s="8" t="s">
        <v>85</v>
      </c>
      <c r="B30" s="8"/>
      <c r="C30" s="8"/>
      <c r="D30" s="8"/>
      <c r="E30" s="8">
        <v>5001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"/>
      <c r="B32" s="8"/>
      <c r="C32" s="8"/>
      <c r="D32" s="8" t="s">
        <v>26</v>
      </c>
      <c r="E32" s="8">
        <v>9000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4" spans="1:17" x14ac:dyDescent="0.25">
      <c r="A34" s="4" t="s">
        <v>266</v>
      </c>
    </row>
    <row r="36" spans="1:17" ht="78.75" customHeight="1" x14ac:dyDescent="0.25">
      <c r="A36" s="80" t="s">
        <v>204</v>
      </c>
      <c r="B36" s="80" t="s">
        <v>205</v>
      </c>
      <c r="C36" s="80" t="s">
        <v>209</v>
      </c>
      <c r="D36" s="80"/>
      <c r="E36" s="80" t="s">
        <v>14</v>
      </c>
      <c r="F36" s="80" t="s">
        <v>252</v>
      </c>
      <c r="G36" s="80" t="s">
        <v>253</v>
      </c>
      <c r="H36" s="80"/>
      <c r="I36" s="80"/>
      <c r="J36" s="80" t="s">
        <v>267</v>
      </c>
      <c r="K36" s="80" t="s">
        <v>255</v>
      </c>
      <c r="L36" s="80"/>
      <c r="M36" s="80"/>
      <c r="N36" s="80" t="s">
        <v>268</v>
      </c>
      <c r="O36" s="80" t="s">
        <v>269</v>
      </c>
      <c r="P36" s="80"/>
      <c r="Q36" s="80" t="s">
        <v>258</v>
      </c>
    </row>
    <row r="37" spans="1:17" ht="126" x14ac:dyDescent="0.25">
      <c r="A37" s="80"/>
      <c r="B37" s="80"/>
      <c r="C37" s="6" t="s">
        <v>24</v>
      </c>
      <c r="D37" s="7" t="s">
        <v>25</v>
      </c>
      <c r="E37" s="80"/>
      <c r="F37" s="80"/>
      <c r="G37" s="6" t="s">
        <v>24</v>
      </c>
      <c r="H37" s="6" t="s">
        <v>3</v>
      </c>
      <c r="I37" s="6" t="s">
        <v>259</v>
      </c>
      <c r="J37" s="80"/>
      <c r="K37" s="6" t="s">
        <v>270</v>
      </c>
      <c r="L37" s="6" t="s">
        <v>271</v>
      </c>
      <c r="M37" s="6" t="s">
        <v>272</v>
      </c>
      <c r="N37" s="80"/>
      <c r="O37" s="6" t="s">
        <v>264</v>
      </c>
      <c r="P37" s="6" t="s">
        <v>265</v>
      </c>
      <c r="Q37" s="80"/>
    </row>
    <row r="38" spans="1:17" ht="15.75" x14ac:dyDescent="0.25">
      <c r="A38" s="6">
        <v>1</v>
      </c>
      <c r="B38" s="6">
        <v>2</v>
      </c>
      <c r="C38" s="6">
        <v>4</v>
      </c>
      <c r="D38" s="6">
        <v>5</v>
      </c>
      <c r="E38" s="6">
        <v>6</v>
      </c>
      <c r="F38" s="6">
        <v>7</v>
      </c>
      <c r="G38" s="6">
        <v>8</v>
      </c>
      <c r="H38" s="6">
        <v>9</v>
      </c>
      <c r="I38" s="6">
        <v>10</v>
      </c>
      <c r="J38" s="6">
        <v>11</v>
      </c>
      <c r="K38" s="6">
        <v>12</v>
      </c>
      <c r="L38" s="6">
        <v>13</v>
      </c>
      <c r="M38" s="6">
        <v>14</v>
      </c>
      <c r="N38" s="6">
        <v>15</v>
      </c>
      <c r="O38" s="6">
        <v>16</v>
      </c>
      <c r="P38" s="6">
        <v>17</v>
      </c>
      <c r="Q38" s="6">
        <v>18</v>
      </c>
    </row>
    <row r="39" spans="1:17" ht="15.75" x14ac:dyDescent="0.25">
      <c r="A39" s="96" t="s">
        <v>273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ht="15.75" x14ac:dyDescent="0.25">
      <c r="A40" s="8" t="s">
        <v>219</v>
      </c>
      <c r="B40" s="8" t="s">
        <v>27</v>
      </c>
      <c r="C40" s="8" t="s">
        <v>27</v>
      </c>
      <c r="D40" s="8" t="s">
        <v>27</v>
      </c>
      <c r="E40" s="8">
        <v>1000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8" t="s">
        <v>85</v>
      </c>
      <c r="B41" s="8"/>
      <c r="C41" s="8"/>
      <c r="D41" s="8"/>
      <c r="E41" s="8">
        <v>1001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8" t="s">
        <v>220</v>
      </c>
      <c r="B43" s="8" t="s">
        <v>27</v>
      </c>
      <c r="C43" s="8" t="s">
        <v>27</v>
      </c>
      <c r="D43" s="8" t="s">
        <v>27</v>
      </c>
      <c r="E43" s="8">
        <v>2000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8" t="s">
        <v>85</v>
      </c>
      <c r="B44" s="8"/>
      <c r="C44" s="8"/>
      <c r="D44" s="8"/>
      <c r="E44" s="8">
        <v>2001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31.5" x14ac:dyDescent="0.25">
      <c r="A46" s="8" t="s">
        <v>221</v>
      </c>
      <c r="B46" s="8" t="s">
        <v>27</v>
      </c>
      <c r="C46" s="8" t="s">
        <v>27</v>
      </c>
      <c r="D46" s="8" t="s">
        <v>27</v>
      </c>
      <c r="E46" s="8">
        <v>3000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8" t="s">
        <v>85</v>
      </c>
      <c r="B47" s="8"/>
      <c r="C47" s="8"/>
      <c r="D47" s="8"/>
      <c r="E47" s="8">
        <v>3001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31.5" x14ac:dyDescent="0.25">
      <c r="A49" s="8" t="s">
        <v>222</v>
      </c>
      <c r="B49" s="8" t="s">
        <v>27</v>
      </c>
      <c r="C49" s="8" t="s">
        <v>27</v>
      </c>
      <c r="D49" s="8" t="s">
        <v>27</v>
      </c>
      <c r="E49" s="8">
        <v>4000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15.75" x14ac:dyDescent="0.25">
      <c r="A50" s="8" t="s">
        <v>85</v>
      </c>
      <c r="B50" s="8"/>
      <c r="C50" s="8"/>
      <c r="D50" s="8"/>
      <c r="E50" s="8">
        <v>4001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15.75" x14ac:dyDescent="0.25">
      <c r="A52" s="8" t="s">
        <v>223</v>
      </c>
      <c r="B52" s="8" t="s">
        <v>27</v>
      </c>
      <c r="C52" s="8" t="s">
        <v>27</v>
      </c>
      <c r="D52" s="8" t="s">
        <v>27</v>
      </c>
      <c r="E52" s="8">
        <v>5000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.75" x14ac:dyDescent="0.25">
      <c r="A53" s="8" t="s">
        <v>85</v>
      </c>
      <c r="B53" s="8"/>
      <c r="C53" s="8"/>
      <c r="D53" s="8"/>
      <c r="E53" s="8">
        <v>5001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.75" x14ac:dyDescent="0.25">
      <c r="A55" s="8"/>
      <c r="B55" s="8"/>
      <c r="C55" s="8"/>
      <c r="D55" s="8" t="s">
        <v>26</v>
      </c>
      <c r="E55" s="8">
        <v>9000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7" spans="1:17" ht="15.75" x14ac:dyDescent="0.25">
      <c r="A57" s="1" t="s">
        <v>36</v>
      </c>
      <c r="B57" s="86"/>
      <c r="C57" s="86"/>
      <c r="D57" s="86"/>
      <c r="E57" s="86"/>
      <c r="F57" s="86"/>
    </row>
    <row r="58" spans="1:17" ht="16.5" thickBot="1" x14ac:dyDescent="0.3">
      <c r="A58" s="1" t="s">
        <v>37</v>
      </c>
      <c r="B58" s="98"/>
      <c r="C58" s="86"/>
      <c r="D58" s="98"/>
      <c r="E58" s="86"/>
      <c r="F58" s="98"/>
    </row>
    <row r="59" spans="1:17" ht="63" x14ac:dyDescent="0.25">
      <c r="A59" s="1"/>
      <c r="B59" s="5" t="s">
        <v>38</v>
      </c>
      <c r="C59" s="5"/>
      <c r="D59" s="5" t="s">
        <v>39</v>
      </c>
      <c r="E59" s="5"/>
      <c r="F59" s="5" t="s">
        <v>40</v>
      </c>
    </row>
    <row r="60" spans="1:17" ht="16.5" thickBot="1" x14ac:dyDescent="0.3">
      <c r="A60" s="1" t="s">
        <v>41</v>
      </c>
      <c r="B60" s="2"/>
      <c r="C60" s="1"/>
      <c r="D60" s="2"/>
      <c r="E60" s="1"/>
      <c r="F60" s="2"/>
    </row>
    <row r="61" spans="1:17" ht="63" x14ac:dyDescent="0.25">
      <c r="A61" s="1"/>
      <c r="B61" s="5" t="s">
        <v>38</v>
      </c>
      <c r="C61" s="5"/>
      <c r="D61" s="5" t="s">
        <v>42</v>
      </c>
      <c r="E61" s="5"/>
      <c r="F61" s="5" t="s">
        <v>43</v>
      </c>
    </row>
    <row r="62" spans="1:17" ht="15.75" x14ac:dyDescent="0.25">
      <c r="A62" s="1" t="s">
        <v>44</v>
      </c>
      <c r="B62" s="86"/>
      <c r="C62" s="86"/>
      <c r="D62" s="86"/>
      <c r="E62" s="86"/>
      <c r="F62" s="86"/>
    </row>
    <row r="64" spans="1:17" x14ac:dyDescent="0.25">
      <c r="A64" s="4" t="s">
        <v>59</v>
      </c>
    </row>
    <row r="65" spans="1:1" x14ac:dyDescent="0.25">
      <c r="A65" s="4" t="s">
        <v>274</v>
      </c>
    </row>
    <row r="66" spans="1:1" x14ac:dyDescent="0.25">
      <c r="A66" s="4" t="s">
        <v>275</v>
      </c>
    </row>
  </sheetData>
  <mergeCells count="31">
    <mergeCell ref="B62:F62"/>
    <mergeCell ref="O36:P36"/>
    <mergeCell ref="Q36:Q37"/>
    <mergeCell ref="A39:Q39"/>
    <mergeCell ref="B57:B58"/>
    <mergeCell ref="C57:C58"/>
    <mergeCell ref="D57:D58"/>
    <mergeCell ref="E57:E58"/>
    <mergeCell ref="F57:F58"/>
    <mergeCell ref="Q14:Q15"/>
    <mergeCell ref="A36:A37"/>
    <mergeCell ref="B36:B37"/>
    <mergeCell ref="C36:D36"/>
    <mergeCell ref="E36:E37"/>
    <mergeCell ref="F36:F37"/>
    <mergeCell ref="G36:I36"/>
    <mergeCell ref="J36:J37"/>
    <mergeCell ref="K36:M36"/>
    <mergeCell ref="N36:N37"/>
    <mergeCell ref="F14:F15"/>
    <mergeCell ref="G14:I14"/>
    <mergeCell ref="J14:K14"/>
    <mergeCell ref="L14:M14"/>
    <mergeCell ref="N14:N15"/>
    <mergeCell ref="O14:P14"/>
    <mergeCell ref="E14:E15"/>
    <mergeCell ref="A3:C3"/>
    <mergeCell ref="A1:D1"/>
    <mergeCell ref="A14:A15"/>
    <mergeCell ref="B14:B15"/>
    <mergeCell ref="C14:D14"/>
  </mergeCells>
  <hyperlinks>
    <hyperlink ref="C9" r:id="rId1" location="l0" display="https://normativ.kontur.ru/document?moduleid=1&amp;documentid=222981 - l0"/>
    <hyperlink ref="D15" r:id="rId2" location="l4" display="https://normativ.kontur.ru/document?moduleid=1&amp;documentid=400011 - l4"/>
    <hyperlink ref="D37" r:id="rId3" location="l4" display="https://normativ.kontur.ru/document?moduleid=1&amp;documentid=400011 - l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37"/>
  <sheetViews>
    <sheetView workbookViewId="0">
      <selection sqref="A1:D1"/>
    </sheetView>
  </sheetViews>
  <sheetFormatPr defaultRowHeight="15" x14ac:dyDescent="0.25"/>
  <cols>
    <col min="1" max="1" width="54.42578125" customWidth="1"/>
    <col min="2" max="2" width="58.140625" customWidth="1"/>
    <col min="3" max="3" width="13.42578125" customWidth="1"/>
  </cols>
  <sheetData>
    <row r="1" spans="1:15" ht="25.5" customHeight="1" x14ac:dyDescent="0.25">
      <c r="A1" s="95" t="s">
        <v>276</v>
      </c>
      <c r="B1" s="95"/>
      <c r="C1" s="95"/>
      <c r="D1" s="95"/>
    </row>
    <row r="3" spans="1:15" ht="15.75" x14ac:dyDescent="0.25">
      <c r="A3" s="86"/>
      <c r="B3" s="86"/>
      <c r="C3" s="89"/>
      <c r="D3" s="6" t="s">
        <v>0</v>
      </c>
    </row>
    <row r="4" spans="1:15" ht="15.75" x14ac:dyDescent="0.25">
      <c r="A4" s="1"/>
      <c r="B4" s="5" t="s">
        <v>46</v>
      </c>
      <c r="C4" s="17" t="s">
        <v>1</v>
      </c>
      <c r="D4" s="6"/>
    </row>
    <row r="5" spans="1:15" ht="47.25" x14ac:dyDescent="0.25">
      <c r="A5" s="1"/>
      <c r="B5" s="1"/>
      <c r="C5" s="17" t="s">
        <v>2</v>
      </c>
      <c r="D5" s="6"/>
    </row>
    <row r="6" spans="1:15" ht="15.75" x14ac:dyDescent="0.25">
      <c r="A6" s="1"/>
      <c r="B6" s="1"/>
      <c r="C6" s="17" t="s">
        <v>3</v>
      </c>
      <c r="D6" s="6"/>
    </row>
    <row r="7" spans="1:15" ht="16.5" thickBot="1" x14ac:dyDescent="0.3">
      <c r="A7" s="1" t="s">
        <v>4</v>
      </c>
      <c r="B7" s="2"/>
      <c r="C7" s="17" t="s">
        <v>5</v>
      </c>
      <c r="D7" s="6"/>
    </row>
    <row r="8" spans="1:15" ht="32.25" thickBot="1" x14ac:dyDescent="0.3">
      <c r="A8" s="1" t="s">
        <v>6</v>
      </c>
      <c r="B8" s="2"/>
      <c r="C8" s="17" t="s">
        <v>7</v>
      </c>
      <c r="D8" s="6"/>
    </row>
    <row r="9" spans="1:15" ht="16.5" thickBot="1" x14ac:dyDescent="0.3">
      <c r="A9" s="1" t="s">
        <v>8</v>
      </c>
      <c r="B9" s="2"/>
      <c r="C9" s="23" t="s">
        <v>9</v>
      </c>
      <c r="D9" s="6"/>
    </row>
    <row r="10" spans="1:15" ht="15.75" x14ac:dyDescent="0.25">
      <c r="A10" s="1" t="s">
        <v>10</v>
      </c>
      <c r="B10" s="1"/>
      <c r="C10" s="17"/>
      <c r="D10" s="6"/>
    </row>
    <row r="12" spans="1:15" ht="78.75" customHeight="1" x14ac:dyDescent="0.25">
      <c r="A12" s="80" t="s">
        <v>204</v>
      </c>
      <c r="B12" s="80" t="s">
        <v>205</v>
      </c>
      <c r="C12" s="80" t="s">
        <v>209</v>
      </c>
      <c r="D12" s="80"/>
      <c r="E12" s="80" t="s">
        <v>14</v>
      </c>
      <c r="F12" s="80" t="s">
        <v>277</v>
      </c>
      <c r="G12" s="80" t="s">
        <v>278</v>
      </c>
      <c r="H12" s="80"/>
      <c r="I12" s="80"/>
      <c r="J12" s="80" t="s">
        <v>254</v>
      </c>
      <c r="K12" s="80"/>
      <c r="L12" s="80" t="s">
        <v>268</v>
      </c>
      <c r="M12" s="80" t="s">
        <v>269</v>
      </c>
      <c r="N12" s="80"/>
      <c r="O12" s="80" t="s">
        <v>279</v>
      </c>
    </row>
    <row r="13" spans="1:15" ht="126" x14ac:dyDescent="0.25">
      <c r="A13" s="80"/>
      <c r="B13" s="80"/>
      <c r="C13" s="6" t="s">
        <v>24</v>
      </c>
      <c r="D13" s="7" t="s">
        <v>25</v>
      </c>
      <c r="E13" s="80"/>
      <c r="F13" s="80"/>
      <c r="G13" s="6" t="s">
        <v>24</v>
      </c>
      <c r="H13" s="6" t="s">
        <v>3</v>
      </c>
      <c r="I13" s="6" t="s">
        <v>259</v>
      </c>
      <c r="J13" s="6" t="s">
        <v>260</v>
      </c>
      <c r="K13" s="6" t="s">
        <v>261</v>
      </c>
      <c r="L13" s="80"/>
      <c r="M13" s="6" t="s">
        <v>264</v>
      </c>
      <c r="N13" s="6" t="s">
        <v>265</v>
      </c>
      <c r="O13" s="80"/>
    </row>
    <row r="14" spans="1:15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</row>
    <row r="15" spans="1:15" ht="15.75" x14ac:dyDescent="0.25">
      <c r="A15" s="8" t="s">
        <v>219</v>
      </c>
      <c r="B15" s="8"/>
      <c r="C15" s="8"/>
      <c r="D15" s="8"/>
      <c r="E15" s="8">
        <v>1000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75" x14ac:dyDescent="0.25">
      <c r="A16" s="8" t="s">
        <v>85</v>
      </c>
      <c r="B16" s="8"/>
      <c r="C16" s="8"/>
      <c r="D16" s="8"/>
      <c r="E16" s="8">
        <v>1001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5.75" x14ac:dyDescent="0.25">
      <c r="A18" s="8" t="s">
        <v>220</v>
      </c>
      <c r="B18" s="8"/>
      <c r="C18" s="8"/>
      <c r="D18" s="8"/>
      <c r="E18" s="8">
        <v>2000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5.75" x14ac:dyDescent="0.25">
      <c r="A19" s="8" t="s">
        <v>85</v>
      </c>
      <c r="B19" s="8"/>
      <c r="C19" s="8"/>
      <c r="D19" s="8"/>
      <c r="E19" s="8">
        <v>2001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31.5" x14ac:dyDescent="0.25">
      <c r="A21" s="8" t="s">
        <v>221</v>
      </c>
      <c r="B21" s="8"/>
      <c r="C21" s="8"/>
      <c r="D21" s="8"/>
      <c r="E21" s="8">
        <v>3000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.75" x14ac:dyDescent="0.25">
      <c r="A22" s="8" t="s">
        <v>85</v>
      </c>
      <c r="B22" s="8"/>
      <c r="C22" s="8"/>
      <c r="D22" s="8"/>
      <c r="E22" s="8">
        <v>3001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.75" x14ac:dyDescent="0.25">
      <c r="A24" s="8" t="s">
        <v>222</v>
      </c>
      <c r="B24" s="8"/>
      <c r="C24" s="8"/>
      <c r="D24" s="8"/>
      <c r="E24" s="8">
        <v>4000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.75" x14ac:dyDescent="0.25">
      <c r="A25" s="8" t="s">
        <v>85</v>
      </c>
      <c r="B25" s="8"/>
      <c r="C25" s="8"/>
      <c r="D25" s="8"/>
      <c r="E25" s="8">
        <v>4001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.75" x14ac:dyDescent="0.25">
      <c r="A27" s="8" t="s">
        <v>223</v>
      </c>
      <c r="B27" s="8"/>
      <c r="C27" s="8"/>
      <c r="D27" s="8"/>
      <c r="E27" s="8">
        <v>5000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.75" x14ac:dyDescent="0.25">
      <c r="A28" s="8" t="s">
        <v>85</v>
      </c>
      <c r="B28" s="8"/>
      <c r="C28" s="8"/>
      <c r="D28" s="8"/>
      <c r="E28" s="8">
        <v>5001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.75" x14ac:dyDescent="0.25">
      <c r="A30" s="8"/>
      <c r="B30" s="8"/>
      <c r="C30" s="8"/>
      <c r="D30" s="8" t="s">
        <v>280</v>
      </c>
      <c r="E30" s="8">
        <v>9000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2" spans="1:15" ht="15.75" x14ac:dyDescent="0.25">
      <c r="A32" s="1" t="s">
        <v>36</v>
      </c>
      <c r="B32" s="86"/>
      <c r="C32" s="86"/>
      <c r="D32" s="86"/>
      <c r="E32" s="86"/>
      <c r="F32" s="86"/>
    </row>
    <row r="33" spans="1:6" ht="16.5" thickBot="1" x14ac:dyDescent="0.3">
      <c r="A33" s="1" t="s">
        <v>37</v>
      </c>
      <c r="B33" s="98"/>
      <c r="C33" s="86"/>
      <c r="D33" s="98"/>
      <c r="E33" s="86"/>
      <c r="F33" s="98"/>
    </row>
    <row r="34" spans="1:6" ht="63" x14ac:dyDescent="0.25">
      <c r="A34" s="1"/>
      <c r="B34" s="5" t="s">
        <v>38</v>
      </c>
      <c r="C34" s="5"/>
      <c r="D34" s="5" t="s">
        <v>39</v>
      </c>
      <c r="E34" s="5"/>
      <c r="F34" s="5" t="s">
        <v>40</v>
      </c>
    </row>
    <row r="35" spans="1:6" ht="16.5" thickBot="1" x14ac:dyDescent="0.3">
      <c r="A35" s="1" t="s">
        <v>41</v>
      </c>
      <c r="B35" s="2"/>
      <c r="C35" s="1"/>
      <c r="D35" s="2"/>
      <c r="E35" s="1"/>
      <c r="F35" s="2"/>
    </row>
    <row r="36" spans="1:6" ht="63" x14ac:dyDescent="0.25">
      <c r="A36" s="1"/>
      <c r="B36" s="5" t="s">
        <v>38</v>
      </c>
      <c r="C36" s="5"/>
      <c r="D36" s="5" t="s">
        <v>42</v>
      </c>
      <c r="E36" s="5"/>
      <c r="F36" s="5" t="s">
        <v>43</v>
      </c>
    </row>
    <row r="37" spans="1:6" ht="15.75" x14ac:dyDescent="0.25">
      <c r="A37" s="1" t="s">
        <v>44</v>
      </c>
      <c r="B37" s="86"/>
      <c r="C37" s="86"/>
      <c r="D37" s="86"/>
      <c r="E37" s="86"/>
      <c r="F37" s="86"/>
    </row>
  </sheetData>
  <mergeCells count="18">
    <mergeCell ref="B37:F37"/>
    <mergeCell ref="F12:F13"/>
    <mergeCell ref="G12:I12"/>
    <mergeCell ref="J12:K12"/>
    <mergeCell ref="L12:L13"/>
    <mergeCell ref="B32:B33"/>
    <mergeCell ref="C32:C33"/>
    <mergeCell ref="D32:D33"/>
    <mergeCell ref="E32:E33"/>
    <mergeCell ref="F32:F33"/>
    <mergeCell ref="M12:N12"/>
    <mergeCell ref="O12:O13"/>
    <mergeCell ref="A3:C3"/>
    <mergeCell ref="A1:D1"/>
    <mergeCell ref="A12:A13"/>
    <mergeCell ref="B12:B13"/>
    <mergeCell ref="C12:D12"/>
    <mergeCell ref="E12:E13"/>
  </mergeCells>
  <hyperlinks>
    <hyperlink ref="C9" r:id="rId1" location="l0" display="https://normativ.kontur.ru/document?moduleid=1&amp;documentid=222981 - l0"/>
    <hyperlink ref="D13" r:id="rId2" location="l4" display="https://normativ.kontur.ru/document?moduleid=1&amp;documentid=400011 - l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164"/>
  <sheetViews>
    <sheetView topLeftCell="C79" workbookViewId="0">
      <selection activeCell="E134" sqref="E134:E135"/>
    </sheetView>
  </sheetViews>
  <sheetFormatPr defaultRowHeight="15" x14ac:dyDescent="0.25"/>
  <cols>
    <col min="1" max="1" width="52.140625" customWidth="1"/>
    <col min="2" max="2" width="59.85546875" customWidth="1"/>
    <col min="3" max="3" width="20" customWidth="1"/>
    <col min="4" max="4" width="13.85546875" customWidth="1"/>
    <col min="6" max="6" width="13.140625" customWidth="1"/>
    <col min="8" max="8" width="12.7109375" customWidth="1"/>
    <col min="10" max="10" width="13.28515625" customWidth="1"/>
    <col min="12" max="12" width="14.7109375" customWidth="1"/>
    <col min="14" max="14" width="13" customWidth="1"/>
    <col min="16" max="16" width="13.85546875" customWidth="1"/>
  </cols>
  <sheetData>
    <row r="1" spans="1:10" x14ac:dyDescent="0.25">
      <c r="A1" s="97" t="s">
        <v>281</v>
      </c>
      <c r="B1" s="97"/>
      <c r="C1" s="97"/>
      <c r="D1" s="97"/>
    </row>
    <row r="3" spans="1:10" ht="15.75" x14ac:dyDescent="0.25">
      <c r="A3" s="86"/>
      <c r="B3" s="86"/>
      <c r="C3" s="89"/>
      <c r="D3" s="39" t="s">
        <v>0</v>
      </c>
    </row>
    <row r="4" spans="1:10" ht="15.75" x14ac:dyDescent="0.25">
      <c r="A4" s="40"/>
      <c r="B4" s="5" t="s">
        <v>424</v>
      </c>
      <c r="C4" s="17" t="s">
        <v>1</v>
      </c>
      <c r="D4" s="39"/>
    </row>
    <row r="5" spans="1:10" ht="31.5" x14ac:dyDescent="0.25">
      <c r="A5" s="40"/>
      <c r="B5" s="40"/>
      <c r="C5" s="17" t="s">
        <v>2</v>
      </c>
      <c r="D5" s="39"/>
    </row>
    <row r="6" spans="1:10" ht="15.75" x14ac:dyDescent="0.25">
      <c r="A6" s="40"/>
      <c r="B6" s="40"/>
      <c r="C6" s="17" t="s">
        <v>3</v>
      </c>
      <c r="D6" s="39"/>
    </row>
    <row r="7" spans="1:10" ht="32.25" thickBot="1" x14ac:dyDescent="0.3">
      <c r="A7" s="40" t="s">
        <v>4</v>
      </c>
      <c r="B7" s="42" t="s">
        <v>413</v>
      </c>
      <c r="C7" s="17" t="s">
        <v>5</v>
      </c>
      <c r="D7" s="39"/>
    </row>
    <row r="8" spans="1:10" ht="33.75" customHeight="1" x14ac:dyDescent="0.25">
      <c r="A8" s="40" t="s">
        <v>6</v>
      </c>
      <c r="B8" s="9" t="s">
        <v>428</v>
      </c>
      <c r="C8" s="17" t="s">
        <v>7</v>
      </c>
      <c r="D8" s="39"/>
    </row>
    <row r="9" spans="1:10" ht="16.5" thickBot="1" x14ac:dyDescent="0.3">
      <c r="A9" s="40" t="s">
        <v>8</v>
      </c>
      <c r="B9" s="42"/>
      <c r="C9" s="23" t="s">
        <v>9</v>
      </c>
      <c r="D9" s="39"/>
    </row>
    <row r="10" spans="1:10" ht="15.75" x14ac:dyDescent="0.25">
      <c r="A10" s="40" t="s">
        <v>10</v>
      </c>
      <c r="B10" s="40"/>
      <c r="C10" s="17"/>
      <c r="D10" s="39"/>
    </row>
    <row r="12" spans="1:10" ht="20.25" x14ac:dyDescent="0.3">
      <c r="A12" s="24" t="s">
        <v>282</v>
      </c>
    </row>
    <row r="14" spans="1:10" ht="15.75" x14ac:dyDescent="0.25">
      <c r="A14" s="80" t="s">
        <v>283</v>
      </c>
      <c r="B14" s="80" t="s">
        <v>14</v>
      </c>
      <c r="C14" s="80" t="s">
        <v>284</v>
      </c>
      <c r="D14" s="80"/>
      <c r="E14" s="80"/>
      <c r="F14" s="80"/>
      <c r="G14" s="80"/>
      <c r="H14" s="80"/>
      <c r="I14" s="80"/>
      <c r="J14" s="80"/>
    </row>
    <row r="15" spans="1:10" ht="15.75" x14ac:dyDescent="0.25">
      <c r="A15" s="80"/>
      <c r="B15" s="80"/>
      <c r="C15" s="80" t="s">
        <v>20</v>
      </c>
      <c r="D15" s="80" t="s">
        <v>85</v>
      </c>
      <c r="E15" s="80"/>
      <c r="F15" s="80"/>
      <c r="G15" s="80"/>
      <c r="H15" s="80"/>
      <c r="I15" s="80"/>
      <c r="J15" s="80"/>
    </row>
    <row r="16" spans="1:10" ht="15.75" x14ac:dyDescent="0.25">
      <c r="A16" s="80"/>
      <c r="B16" s="80"/>
      <c r="C16" s="80"/>
      <c r="D16" s="80" t="s">
        <v>285</v>
      </c>
      <c r="E16" s="80" t="s">
        <v>286</v>
      </c>
      <c r="F16" s="80"/>
      <c r="G16" s="80"/>
      <c r="H16" s="80" t="s">
        <v>287</v>
      </c>
      <c r="I16" s="80"/>
      <c r="J16" s="80"/>
    </row>
    <row r="17" spans="1:10" ht="94.5" customHeight="1" x14ac:dyDescent="0.25">
      <c r="A17" s="80"/>
      <c r="B17" s="80"/>
      <c r="C17" s="80"/>
      <c r="D17" s="80"/>
      <c r="E17" s="80" t="s">
        <v>20</v>
      </c>
      <c r="F17" s="80" t="s">
        <v>85</v>
      </c>
      <c r="G17" s="80"/>
      <c r="H17" s="80" t="s">
        <v>288</v>
      </c>
      <c r="I17" s="80" t="s">
        <v>289</v>
      </c>
      <c r="J17" s="80"/>
    </row>
    <row r="18" spans="1:10" ht="47.25" x14ac:dyDescent="0.25">
      <c r="A18" s="80"/>
      <c r="B18" s="80"/>
      <c r="C18" s="80"/>
      <c r="D18" s="80"/>
      <c r="E18" s="80"/>
      <c r="F18" s="39" t="s">
        <v>290</v>
      </c>
      <c r="G18" s="39" t="s">
        <v>291</v>
      </c>
      <c r="H18" s="80"/>
      <c r="I18" s="39" t="s">
        <v>20</v>
      </c>
      <c r="J18" s="39" t="s">
        <v>292</v>
      </c>
    </row>
    <row r="19" spans="1:10" ht="15.75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  <c r="H19" s="39">
        <v>8</v>
      </c>
      <c r="I19" s="39">
        <v>9</v>
      </c>
      <c r="J19" s="39">
        <v>10</v>
      </c>
    </row>
    <row r="20" spans="1:10" ht="31.5" x14ac:dyDescent="0.25">
      <c r="A20" s="41" t="s">
        <v>293</v>
      </c>
      <c r="B20" s="41">
        <v>1000</v>
      </c>
      <c r="C20" s="41"/>
      <c r="D20" s="41"/>
      <c r="E20" s="41"/>
      <c r="F20" s="41"/>
      <c r="G20" s="41"/>
      <c r="H20" s="41"/>
      <c r="I20" s="41"/>
      <c r="J20" s="41"/>
    </row>
    <row r="21" spans="1:10" ht="15.75" x14ac:dyDescent="0.25">
      <c r="A21" s="41" t="s">
        <v>85</v>
      </c>
      <c r="B21" s="96">
        <v>1100</v>
      </c>
      <c r="C21" s="96"/>
      <c r="D21" s="96"/>
      <c r="E21" s="96"/>
      <c r="F21" s="96"/>
      <c r="G21" s="96"/>
      <c r="H21" s="96"/>
      <c r="I21" s="96"/>
      <c r="J21" s="96"/>
    </row>
    <row r="22" spans="1:10" ht="15.75" x14ac:dyDescent="0.25">
      <c r="A22" s="41" t="s">
        <v>294</v>
      </c>
      <c r="B22" s="96"/>
      <c r="C22" s="96"/>
      <c r="D22" s="96"/>
      <c r="E22" s="96"/>
      <c r="F22" s="96"/>
      <c r="G22" s="96"/>
      <c r="H22" s="96"/>
      <c r="I22" s="96"/>
      <c r="J22" s="96"/>
    </row>
    <row r="23" spans="1:10" ht="15.75" x14ac:dyDescent="0.25">
      <c r="A23" s="41" t="s">
        <v>90</v>
      </c>
      <c r="B23" s="96">
        <v>1110</v>
      </c>
      <c r="C23" s="96"/>
      <c r="D23" s="96"/>
      <c r="E23" s="96"/>
      <c r="F23" s="96"/>
      <c r="G23" s="96"/>
      <c r="H23" s="96"/>
      <c r="I23" s="96"/>
      <c r="J23" s="96"/>
    </row>
    <row r="24" spans="1:10" ht="47.25" x14ac:dyDescent="0.25">
      <c r="A24" s="41" t="s">
        <v>295</v>
      </c>
      <c r="B24" s="96"/>
      <c r="C24" s="96"/>
      <c r="D24" s="96"/>
      <c r="E24" s="96"/>
      <c r="F24" s="96"/>
      <c r="G24" s="96"/>
      <c r="H24" s="96"/>
      <c r="I24" s="96"/>
      <c r="J24" s="96"/>
    </row>
    <row r="25" spans="1:10" ht="15.7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15.75" x14ac:dyDescent="0.25">
      <c r="A26" s="41" t="s">
        <v>296</v>
      </c>
      <c r="B26" s="41">
        <v>1200</v>
      </c>
      <c r="C26" s="41"/>
      <c r="D26" s="41"/>
      <c r="E26" s="41"/>
      <c r="F26" s="41"/>
      <c r="G26" s="41"/>
      <c r="H26" s="41"/>
      <c r="I26" s="41"/>
      <c r="J26" s="41"/>
    </row>
    <row r="27" spans="1:10" ht="15.75" x14ac:dyDescent="0.25">
      <c r="A27" s="41" t="s">
        <v>297</v>
      </c>
      <c r="B27" s="41">
        <v>2000</v>
      </c>
      <c r="C27" s="41">
        <v>285</v>
      </c>
      <c r="D27" s="41">
        <v>285</v>
      </c>
      <c r="E27" s="41"/>
      <c r="F27" s="41"/>
      <c r="G27" s="41"/>
      <c r="H27" s="41"/>
      <c r="I27" s="41"/>
      <c r="J27" s="41"/>
    </row>
    <row r="28" spans="1:10" ht="15.75" x14ac:dyDescent="0.25">
      <c r="A28" s="41" t="s">
        <v>85</v>
      </c>
      <c r="B28" s="96">
        <v>2100</v>
      </c>
      <c r="C28" s="96">
        <v>285</v>
      </c>
      <c r="D28" s="96">
        <v>285</v>
      </c>
      <c r="E28" s="96"/>
      <c r="F28" s="96"/>
      <c r="G28" s="96"/>
      <c r="H28" s="96"/>
      <c r="I28" s="96"/>
      <c r="J28" s="96"/>
    </row>
    <row r="29" spans="1:10" ht="15.75" x14ac:dyDescent="0.25">
      <c r="A29" s="41" t="s">
        <v>294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ht="15.75" x14ac:dyDescent="0.25">
      <c r="A30" s="41" t="s">
        <v>90</v>
      </c>
      <c r="B30" s="96">
        <v>2110</v>
      </c>
      <c r="C30" s="96">
        <v>285</v>
      </c>
      <c r="D30" s="96">
        <v>285</v>
      </c>
      <c r="E30" s="96"/>
      <c r="F30" s="96"/>
      <c r="G30" s="96"/>
      <c r="H30" s="96"/>
      <c r="I30" s="96"/>
      <c r="J30" s="96"/>
    </row>
    <row r="31" spans="1:10" ht="47.25" x14ac:dyDescent="0.25">
      <c r="A31" s="41" t="s">
        <v>295</v>
      </c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5.75" x14ac:dyDescent="0.25">
      <c r="A33" s="41" t="s">
        <v>296</v>
      </c>
      <c r="B33" s="41">
        <v>2200</v>
      </c>
      <c r="C33" s="41"/>
      <c r="D33" s="41"/>
      <c r="E33" s="41"/>
      <c r="F33" s="41"/>
      <c r="G33" s="41"/>
      <c r="H33" s="41"/>
      <c r="I33" s="41"/>
      <c r="J33" s="41"/>
    </row>
    <row r="34" spans="1:10" ht="31.5" x14ac:dyDescent="0.25">
      <c r="A34" s="41" t="s">
        <v>298</v>
      </c>
      <c r="B34" s="41">
        <v>3000</v>
      </c>
      <c r="C34" s="41">
        <v>333</v>
      </c>
      <c r="D34" s="41">
        <v>333</v>
      </c>
      <c r="E34" s="41"/>
      <c r="F34" s="41"/>
      <c r="G34" s="41"/>
      <c r="H34" s="41"/>
      <c r="I34" s="41"/>
      <c r="J34" s="41"/>
    </row>
    <row r="35" spans="1:10" ht="15.75" x14ac:dyDescent="0.25">
      <c r="A35" s="41" t="s">
        <v>85</v>
      </c>
      <c r="B35" s="96">
        <v>3100</v>
      </c>
      <c r="C35" s="96">
        <v>333</v>
      </c>
      <c r="D35" s="96">
        <v>333</v>
      </c>
      <c r="E35" s="96"/>
      <c r="F35" s="96"/>
      <c r="G35" s="96"/>
      <c r="H35" s="96"/>
      <c r="I35" s="96"/>
      <c r="J35" s="96"/>
    </row>
    <row r="36" spans="1:10" ht="15.75" x14ac:dyDescent="0.25">
      <c r="A36" s="41" t="s">
        <v>294</v>
      </c>
      <c r="B36" s="96"/>
      <c r="C36" s="96"/>
      <c r="D36" s="96"/>
      <c r="E36" s="96"/>
      <c r="F36" s="96"/>
      <c r="G36" s="96"/>
      <c r="H36" s="96"/>
      <c r="I36" s="96"/>
      <c r="J36" s="96"/>
    </row>
    <row r="37" spans="1:10" ht="15.75" x14ac:dyDescent="0.25">
      <c r="A37" s="41" t="s">
        <v>90</v>
      </c>
      <c r="B37" s="96">
        <v>3110</v>
      </c>
      <c r="C37" s="96">
        <v>333</v>
      </c>
      <c r="D37" s="96">
        <v>333</v>
      </c>
      <c r="E37" s="96"/>
      <c r="F37" s="96"/>
      <c r="G37" s="96"/>
      <c r="H37" s="96"/>
      <c r="I37" s="96"/>
      <c r="J37" s="96"/>
    </row>
    <row r="38" spans="1:10" ht="47.25" x14ac:dyDescent="0.25">
      <c r="A38" s="41" t="s">
        <v>295</v>
      </c>
      <c r="B38" s="96"/>
      <c r="C38" s="96"/>
      <c r="D38" s="96"/>
      <c r="E38" s="96"/>
      <c r="F38" s="96"/>
      <c r="G38" s="96"/>
      <c r="H38" s="96"/>
      <c r="I38" s="96"/>
      <c r="J38" s="96"/>
    </row>
    <row r="39" spans="1:10" ht="15.7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 ht="15.75" x14ac:dyDescent="0.25">
      <c r="A40" s="41" t="s">
        <v>296</v>
      </c>
      <c r="B40" s="41">
        <v>3200</v>
      </c>
      <c r="C40" s="41"/>
      <c r="D40" s="41"/>
      <c r="E40" s="41"/>
      <c r="F40" s="41"/>
      <c r="G40" s="41"/>
      <c r="H40" s="41"/>
      <c r="I40" s="41"/>
      <c r="J40" s="41"/>
    </row>
    <row r="41" spans="1:10" ht="15.75" x14ac:dyDescent="0.25">
      <c r="A41" s="41" t="s">
        <v>299</v>
      </c>
      <c r="B41" s="41">
        <v>4000</v>
      </c>
      <c r="C41" s="41">
        <v>6156</v>
      </c>
      <c r="D41" s="41">
        <v>6156</v>
      </c>
      <c r="E41" s="41"/>
      <c r="F41" s="41"/>
      <c r="G41" s="41"/>
      <c r="H41" s="41"/>
      <c r="I41" s="41"/>
      <c r="J41" s="41"/>
    </row>
    <row r="42" spans="1:10" ht="15.75" x14ac:dyDescent="0.25">
      <c r="A42" s="41" t="s">
        <v>85</v>
      </c>
      <c r="B42" s="96">
        <v>4100</v>
      </c>
      <c r="C42" s="96">
        <v>6156</v>
      </c>
      <c r="D42" s="96">
        <v>6156</v>
      </c>
      <c r="E42" s="96"/>
      <c r="F42" s="96"/>
      <c r="G42" s="96"/>
      <c r="H42" s="96"/>
      <c r="I42" s="96"/>
      <c r="J42" s="96"/>
    </row>
    <row r="43" spans="1:10" ht="15.75" x14ac:dyDescent="0.25">
      <c r="A43" s="41" t="s">
        <v>294</v>
      </c>
      <c r="B43" s="96"/>
      <c r="C43" s="96"/>
      <c r="D43" s="96"/>
      <c r="E43" s="96"/>
      <c r="F43" s="96"/>
      <c r="G43" s="96"/>
      <c r="H43" s="96"/>
      <c r="I43" s="96"/>
      <c r="J43" s="96"/>
    </row>
    <row r="44" spans="1:10" ht="15.75" x14ac:dyDescent="0.25">
      <c r="A44" s="41" t="s">
        <v>90</v>
      </c>
      <c r="B44" s="96">
        <v>4110</v>
      </c>
      <c r="C44" s="96">
        <v>6156</v>
      </c>
      <c r="D44" s="96">
        <v>6156</v>
      </c>
      <c r="E44" s="96"/>
      <c r="F44" s="96"/>
      <c r="G44" s="96"/>
      <c r="H44" s="96"/>
      <c r="I44" s="96"/>
      <c r="J44" s="96"/>
    </row>
    <row r="45" spans="1:10" ht="47.25" x14ac:dyDescent="0.25">
      <c r="A45" s="41" t="s">
        <v>295</v>
      </c>
      <c r="B45" s="96"/>
      <c r="C45" s="96"/>
      <c r="D45" s="96"/>
      <c r="E45" s="96"/>
      <c r="F45" s="96"/>
      <c r="G45" s="96"/>
      <c r="H45" s="96"/>
      <c r="I45" s="96"/>
      <c r="J45" s="96"/>
    </row>
    <row r="46" spans="1:10" ht="15.7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</row>
    <row r="47" spans="1:10" ht="15.75" x14ac:dyDescent="0.25">
      <c r="A47" s="41" t="s">
        <v>296</v>
      </c>
      <c r="B47" s="41">
        <v>4200</v>
      </c>
      <c r="C47" s="41"/>
      <c r="D47" s="41"/>
      <c r="E47" s="41"/>
      <c r="F47" s="41"/>
      <c r="G47" s="41"/>
      <c r="H47" s="41"/>
      <c r="I47" s="41"/>
      <c r="J47" s="41"/>
    </row>
    <row r="48" spans="1:10" ht="15.75" x14ac:dyDescent="0.25">
      <c r="A48" s="41" t="s">
        <v>26</v>
      </c>
      <c r="B48" s="41">
        <v>9000</v>
      </c>
      <c r="C48" s="41">
        <v>6774</v>
      </c>
      <c r="D48" s="41">
        <v>6774</v>
      </c>
      <c r="E48" s="41"/>
      <c r="F48" s="41"/>
      <c r="G48" s="41"/>
      <c r="H48" s="41"/>
      <c r="I48" s="41"/>
      <c r="J48" s="41"/>
    </row>
    <row r="50" spans="1:16" ht="15.75" x14ac:dyDescent="0.25">
      <c r="A50" s="80" t="s">
        <v>283</v>
      </c>
      <c r="B50" s="80" t="s">
        <v>14</v>
      </c>
      <c r="C50" s="80" t="s">
        <v>300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</row>
    <row r="51" spans="1:16" ht="31.5" customHeight="1" x14ac:dyDescent="0.25">
      <c r="A51" s="80"/>
      <c r="B51" s="80"/>
      <c r="C51" s="80" t="s">
        <v>301</v>
      </c>
      <c r="D51" s="80"/>
      <c r="E51" s="80" t="s">
        <v>302</v>
      </c>
      <c r="F51" s="80"/>
      <c r="G51" s="80" t="s">
        <v>303</v>
      </c>
      <c r="H51" s="80"/>
      <c r="I51" s="80" t="s">
        <v>304</v>
      </c>
      <c r="J51" s="80"/>
      <c r="K51" s="80" t="s">
        <v>305</v>
      </c>
      <c r="L51" s="80"/>
      <c r="M51" s="80" t="s">
        <v>306</v>
      </c>
      <c r="N51" s="80"/>
    </row>
    <row r="52" spans="1:16" ht="47.25" x14ac:dyDescent="0.25">
      <c r="A52" s="80"/>
      <c r="B52" s="80"/>
      <c r="C52" s="39" t="s">
        <v>307</v>
      </c>
      <c r="D52" s="39" t="s">
        <v>308</v>
      </c>
      <c r="E52" s="39" t="s">
        <v>307</v>
      </c>
      <c r="F52" s="39" t="s">
        <v>308</v>
      </c>
      <c r="G52" s="39" t="s">
        <v>307</v>
      </c>
      <c r="H52" s="39" t="s">
        <v>308</v>
      </c>
      <c r="I52" s="39" t="s">
        <v>307</v>
      </c>
      <c r="J52" s="39" t="s">
        <v>308</v>
      </c>
      <c r="K52" s="39" t="s">
        <v>307</v>
      </c>
      <c r="L52" s="39" t="s">
        <v>308</v>
      </c>
      <c r="M52" s="39" t="s">
        <v>307</v>
      </c>
      <c r="N52" s="39" t="s">
        <v>308</v>
      </c>
    </row>
    <row r="53" spans="1:16" ht="15.75" x14ac:dyDescent="0.25">
      <c r="A53" s="39">
        <v>1</v>
      </c>
      <c r="B53" s="39">
        <v>2</v>
      </c>
      <c r="C53" s="39">
        <v>11</v>
      </c>
      <c r="D53" s="39">
        <v>12</v>
      </c>
      <c r="E53" s="39">
        <v>13</v>
      </c>
      <c r="F53" s="39">
        <v>14</v>
      </c>
      <c r="G53" s="39">
        <v>15</v>
      </c>
      <c r="H53" s="39">
        <v>16</v>
      </c>
      <c r="I53" s="39">
        <v>17</v>
      </c>
      <c r="J53" s="39">
        <v>18</v>
      </c>
      <c r="K53" s="39">
        <v>19</v>
      </c>
      <c r="L53" s="39">
        <v>20</v>
      </c>
      <c r="M53" s="39">
        <v>21</v>
      </c>
      <c r="N53" s="39">
        <v>22</v>
      </c>
    </row>
    <row r="54" spans="1:16" ht="31.5" x14ac:dyDescent="0.25">
      <c r="A54" s="41" t="s">
        <v>293</v>
      </c>
      <c r="B54" s="41">
        <v>1000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6" ht="15.75" x14ac:dyDescent="0.25">
      <c r="A55" s="41" t="s">
        <v>85</v>
      </c>
      <c r="B55" s="96">
        <v>1100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6" ht="15.75" x14ac:dyDescent="0.25">
      <c r="A56" s="41" t="s">
        <v>294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6" ht="15.75" x14ac:dyDescent="0.25">
      <c r="A57" s="41" t="s">
        <v>90</v>
      </c>
      <c r="B57" s="96">
        <v>1110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6" ht="15.75" x14ac:dyDescent="0.25">
      <c r="A58" s="41" t="s">
        <v>309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6" ht="31.5" x14ac:dyDescent="0.25">
      <c r="A59" s="41" t="s">
        <v>310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1:16" ht="15.75" x14ac:dyDescent="0.25">
      <c r="A60" s="41" t="s">
        <v>311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6" ht="15.7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6" ht="15.75" x14ac:dyDescent="0.25">
      <c r="A62" s="41" t="s">
        <v>296</v>
      </c>
      <c r="B62" s="41">
        <v>1200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6" ht="15.75" x14ac:dyDescent="0.25">
      <c r="A63" s="41" t="s">
        <v>297</v>
      </c>
      <c r="B63" s="41">
        <v>2000</v>
      </c>
      <c r="C63" s="41">
        <v>183</v>
      </c>
      <c r="D63" s="41">
        <v>3564295.58</v>
      </c>
      <c r="E63" s="41">
        <v>32</v>
      </c>
      <c r="F63" s="41">
        <v>840816.22</v>
      </c>
      <c r="G63" s="41">
        <v>1</v>
      </c>
      <c r="H63" s="41">
        <v>4006.8</v>
      </c>
      <c r="I63" s="41">
        <v>7</v>
      </c>
      <c r="J63" s="41">
        <v>236200</v>
      </c>
      <c r="K63" s="41">
        <v>55</v>
      </c>
      <c r="L63" s="41">
        <v>881451.14</v>
      </c>
      <c r="M63" s="41">
        <v>7</v>
      </c>
      <c r="N63" s="41">
        <v>382107.44</v>
      </c>
      <c r="P63" s="69"/>
    </row>
    <row r="64" spans="1:16" ht="15.75" x14ac:dyDescent="0.25">
      <c r="A64" s="41" t="s">
        <v>85</v>
      </c>
      <c r="B64" s="96">
        <v>2100</v>
      </c>
      <c r="C64" s="96">
        <v>183</v>
      </c>
      <c r="D64" s="96">
        <v>3564295.58</v>
      </c>
      <c r="E64" s="96">
        <v>32</v>
      </c>
      <c r="F64" s="96">
        <v>840816.22</v>
      </c>
      <c r="G64" s="96">
        <v>1</v>
      </c>
      <c r="H64" s="96">
        <v>4006.8</v>
      </c>
      <c r="I64" s="96">
        <v>7</v>
      </c>
      <c r="J64" s="96">
        <v>236200</v>
      </c>
      <c r="K64" s="96">
        <v>55</v>
      </c>
      <c r="L64" s="96">
        <v>881451.14</v>
      </c>
      <c r="M64" s="96">
        <v>7</v>
      </c>
      <c r="N64" s="96">
        <v>382107.44</v>
      </c>
      <c r="P64" s="69"/>
    </row>
    <row r="65" spans="1:16" ht="15.75" x14ac:dyDescent="0.25">
      <c r="A65" s="41" t="s">
        <v>294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P65" s="69"/>
    </row>
    <row r="66" spans="1:16" ht="15.75" x14ac:dyDescent="0.25">
      <c r="A66" s="41" t="s">
        <v>90</v>
      </c>
      <c r="B66" s="96">
        <v>2110</v>
      </c>
      <c r="C66" s="96">
        <v>183</v>
      </c>
      <c r="D66" s="96">
        <v>3564295.58</v>
      </c>
      <c r="E66" s="96">
        <v>32</v>
      </c>
      <c r="F66" s="96">
        <v>840816.22</v>
      </c>
      <c r="G66" s="96">
        <v>1</v>
      </c>
      <c r="H66" s="96">
        <v>4006.8</v>
      </c>
      <c r="I66" s="96">
        <v>7</v>
      </c>
      <c r="J66" s="96">
        <v>236200</v>
      </c>
      <c r="K66" s="96">
        <v>55</v>
      </c>
      <c r="L66" s="96">
        <v>881451.14</v>
      </c>
      <c r="M66" s="96">
        <v>7</v>
      </c>
      <c r="N66" s="96">
        <v>382107.44</v>
      </c>
    </row>
    <row r="67" spans="1:16" ht="47.25" x14ac:dyDescent="0.25">
      <c r="A67" s="41" t="s">
        <v>295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1:16" ht="15.7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6" ht="15.75" x14ac:dyDescent="0.25">
      <c r="A69" s="41" t="s">
        <v>296</v>
      </c>
      <c r="B69" s="41">
        <v>2200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6" ht="31.5" x14ac:dyDescent="0.25">
      <c r="A70" s="41" t="s">
        <v>298</v>
      </c>
      <c r="B70" s="41">
        <v>3000</v>
      </c>
      <c r="C70" s="41">
        <v>199</v>
      </c>
      <c r="D70" s="41">
        <v>1745518.11</v>
      </c>
      <c r="E70" s="41">
        <v>35</v>
      </c>
      <c r="F70" s="41">
        <v>201092</v>
      </c>
      <c r="G70" s="41">
        <v>10</v>
      </c>
      <c r="H70" s="41">
        <v>147124.5</v>
      </c>
      <c r="I70" s="41">
        <v>0</v>
      </c>
      <c r="J70" s="41">
        <v>0</v>
      </c>
      <c r="K70" s="41">
        <v>69</v>
      </c>
      <c r="L70" s="41">
        <v>554206.98</v>
      </c>
      <c r="M70" s="41">
        <v>20</v>
      </c>
      <c r="N70" s="41">
        <v>881994.2</v>
      </c>
    </row>
    <row r="71" spans="1:16" ht="15.75" x14ac:dyDescent="0.25">
      <c r="A71" s="41" t="s">
        <v>85</v>
      </c>
      <c r="B71" s="96">
        <v>3100</v>
      </c>
      <c r="C71" s="96">
        <v>199</v>
      </c>
      <c r="D71" s="96">
        <v>1745518.11</v>
      </c>
      <c r="E71" s="96">
        <v>35</v>
      </c>
      <c r="F71" s="96">
        <v>201092</v>
      </c>
      <c r="G71" s="96">
        <v>10</v>
      </c>
      <c r="H71" s="96">
        <v>147124.5</v>
      </c>
      <c r="I71" s="96">
        <v>0</v>
      </c>
      <c r="J71" s="96">
        <v>0</v>
      </c>
      <c r="K71" s="96">
        <v>69</v>
      </c>
      <c r="L71" s="96">
        <v>554206.98</v>
      </c>
      <c r="M71" s="96">
        <v>20</v>
      </c>
      <c r="N71" s="96">
        <v>881994.2</v>
      </c>
    </row>
    <row r="72" spans="1:16" ht="15.75" x14ac:dyDescent="0.25">
      <c r="A72" s="41" t="s">
        <v>294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1:16" ht="15.75" x14ac:dyDescent="0.25">
      <c r="A73" s="41" t="s">
        <v>90</v>
      </c>
      <c r="B73" s="96">
        <v>3110</v>
      </c>
      <c r="C73" s="96">
        <v>199</v>
      </c>
      <c r="D73" s="96">
        <v>1745518.11</v>
      </c>
      <c r="E73" s="96">
        <v>35</v>
      </c>
      <c r="F73" s="96">
        <v>201092</v>
      </c>
      <c r="G73" s="96">
        <v>10</v>
      </c>
      <c r="H73" s="96">
        <v>147124.5</v>
      </c>
      <c r="I73" s="96">
        <v>0</v>
      </c>
      <c r="J73" s="96">
        <v>0</v>
      </c>
      <c r="K73" s="96">
        <v>69</v>
      </c>
      <c r="L73" s="96">
        <v>554206.98</v>
      </c>
      <c r="M73" s="96">
        <v>20</v>
      </c>
      <c r="N73" s="96">
        <v>881994.2</v>
      </c>
    </row>
    <row r="74" spans="1:16" ht="47.25" x14ac:dyDescent="0.25">
      <c r="A74" s="41" t="s">
        <v>295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1:16" ht="15.75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6" ht="15.75" x14ac:dyDescent="0.25">
      <c r="A76" s="41" t="s">
        <v>296</v>
      </c>
      <c r="B76" s="41">
        <v>3200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6" ht="15.75" x14ac:dyDescent="0.25">
      <c r="A77" s="41" t="s">
        <v>299</v>
      </c>
      <c r="B77" s="41">
        <v>4000</v>
      </c>
      <c r="C77" s="41">
        <v>1186</v>
      </c>
      <c r="D77" s="41">
        <v>267774.53999999998</v>
      </c>
      <c r="E77" s="41">
        <v>1182</v>
      </c>
      <c r="F77" s="41">
        <v>321719.94</v>
      </c>
      <c r="G77" s="41">
        <v>1157</v>
      </c>
      <c r="H77" s="41">
        <v>564007.68000000005</v>
      </c>
      <c r="I77" s="41">
        <v>1131</v>
      </c>
      <c r="J77" s="41">
        <v>558361.28</v>
      </c>
      <c r="K77" s="41">
        <v>1500</v>
      </c>
      <c r="L77" s="41">
        <v>998664.95</v>
      </c>
      <c r="M77" s="41">
        <v>0</v>
      </c>
      <c r="N77" s="41">
        <v>0</v>
      </c>
    </row>
    <row r="78" spans="1:16" ht="15.75" x14ac:dyDescent="0.25">
      <c r="A78" s="41" t="s">
        <v>85</v>
      </c>
      <c r="B78" s="96">
        <v>4100</v>
      </c>
      <c r="C78" s="96">
        <v>1186</v>
      </c>
      <c r="D78" s="96">
        <v>267774.53999999998</v>
      </c>
      <c r="E78" s="96">
        <v>1182</v>
      </c>
      <c r="F78" s="96">
        <v>321719.94</v>
      </c>
      <c r="G78" s="96">
        <v>1157</v>
      </c>
      <c r="H78" s="96">
        <v>564007.68000000005</v>
      </c>
      <c r="I78" s="96">
        <v>1131</v>
      </c>
      <c r="J78" s="96">
        <v>558361.28</v>
      </c>
      <c r="K78" s="96">
        <v>1500</v>
      </c>
      <c r="L78" s="96">
        <v>998664.95</v>
      </c>
      <c r="M78" s="96">
        <v>0</v>
      </c>
      <c r="N78" s="96">
        <v>0</v>
      </c>
    </row>
    <row r="79" spans="1:16" ht="15.75" x14ac:dyDescent="0.25">
      <c r="A79" s="41" t="s">
        <v>294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6" ht="15.75" x14ac:dyDescent="0.25">
      <c r="A80" s="41" t="s">
        <v>90</v>
      </c>
      <c r="B80" s="96">
        <v>4110</v>
      </c>
      <c r="C80" s="96">
        <v>1186</v>
      </c>
      <c r="D80" s="96">
        <v>267774.53999999998</v>
      </c>
      <c r="E80" s="96">
        <v>1182</v>
      </c>
      <c r="F80" s="96">
        <v>321719.94</v>
      </c>
      <c r="G80" s="96">
        <v>1157</v>
      </c>
      <c r="H80" s="96">
        <v>564007.68000000005</v>
      </c>
      <c r="I80" s="96">
        <v>1131</v>
      </c>
      <c r="J80" s="96">
        <v>558361.28</v>
      </c>
      <c r="K80" s="96">
        <v>1500</v>
      </c>
      <c r="L80" s="96">
        <v>998664.95</v>
      </c>
      <c r="M80" s="96">
        <v>0</v>
      </c>
      <c r="N80" s="96">
        <v>0</v>
      </c>
    </row>
    <row r="81" spans="1:14" ht="47.25" x14ac:dyDescent="0.25">
      <c r="A81" s="41" t="s">
        <v>295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1:14" ht="15.75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ht="15.75" x14ac:dyDescent="0.25">
      <c r="A83" s="41" t="s">
        <v>296</v>
      </c>
      <c r="B83" s="41">
        <v>4200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ht="15.75" x14ac:dyDescent="0.25">
      <c r="A84" s="41" t="s">
        <v>26</v>
      </c>
      <c r="B84" s="41">
        <v>9000</v>
      </c>
      <c r="C84" s="41">
        <v>1568</v>
      </c>
      <c r="D84" s="41">
        <v>5577588.2300000004</v>
      </c>
      <c r="E84" s="41">
        <v>1249</v>
      </c>
      <c r="F84" s="41">
        <v>1363628.16</v>
      </c>
      <c r="G84" s="41">
        <v>1168</v>
      </c>
      <c r="H84" s="41">
        <v>715138.98</v>
      </c>
      <c r="I84" s="41">
        <v>1138</v>
      </c>
      <c r="J84" s="41">
        <v>794561.28</v>
      </c>
      <c r="K84" s="41">
        <v>1624</v>
      </c>
      <c r="L84" s="41">
        <v>2434323.0699999998</v>
      </c>
      <c r="M84" s="41">
        <v>27</v>
      </c>
      <c r="N84" s="41">
        <v>1264101.6399999999</v>
      </c>
    </row>
    <row r="86" spans="1:14" ht="31.5" customHeight="1" x14ac:dyDescent="0.25">
      <c r="A86" s="80" t="s">
        <v>283</v>
      </c>
      <c r="B86" s="80" t="s">
        <v>14</v>
      </c>
      <c r="C86" s="80" t="s">
        <v>312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1:14" ht="47.25" x14ac:dyDescent="0.25">
      <c r="A87" s="80"/>
      <c r="B87" s="80"/>
      <c r="C87" s="39" t="s">
        <v>306</v>
      </c>
      <c r="D87" s="39" t="s">
        <v>313</v>
      </c>
      <c r="E87" s="39" t="s">
        <v>314</v>
      </c>
      <c r="F87" s="39" t="s">
        <v>315</v>
      </c>
      <c r="G87" s="39" t="s">
        <v>316</v>
      </c>
      <c r="H87" s="39" t="s">
        <v>317</v>
      </c>
      <c r="I87" s="39" t="s">
        <v>318</v>
      </c>
      <c r="J87" s="39" t="s">
        <v>319</v>
      </c>
      <c r="K87" s="39" t="s">
        <v>320</v>
      </c>
      <c r="L87" s="39" t="s">
        <v>321</v>
      </c>
      <c r="M87" s="39" t="s">
        <v>301</v>
      </c>
    </row>
    <row r="88" spans="1:14" ht="15.75" x14ac:dyDescent="0.25">
      <c r="A88" s="39">
        <v>1</v>
      </c>
      <c r="B88" s="39">
        <v>2</v>
      </c>
      <c r="C88" s="39">
        <v>23</v>
      </c>
      <c r="D88" s="39">
        <v>24</v>
      </c>
      <c r="E88" s="39">
        <v>25</v>
      </c>
      <c r="F88" s="39">
        <v>26</v>
      </c>
      <c r="G88" s="39">
        <v>27</v>
      </c>
      <c r="H88" s="39">
        <v>28</v>
      </c>
      <c r="I88" s="39">
        <v>29</v>
      </c>
      <c r="J88" s="39">
        <v>30</v>
      </c>
      <c r="K88" s="39">
        <v>31</v>
      </c>
      <c r="L88" s="39">
        <v>32</v>
      </c>
      <c r="M88" s="39">
        <v>33</v>
      </c>
    </row>
    <row r="89" spans="1:14" ht="31.5" x14ac:dyDescent="0.25">
      <c r="A89" s="41" t="s">
        <v>293</v>
      </c>
      <c r="B89" s="41">
        <v>1000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4" ht="15.75" x14ac:dyDescent="0.25">
      <c r="A90" s="41" t="s">
        <v>85</v>
      </c>
      <c r="B90" s="96">
        <v>1100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</row>
    <row r="91" spans="1:14" ht="15.75" x14ac:dyDescent="0.25">
      <c r="A91" s="41" t="s">
        <v>294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1:14" ht="15.75" x14ac:dyDescent="0.25">
      <c r="A92" s="41" t="s">
        <v>90</v>
      </c>
      <c r="B92" s="96">
        <v>1110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4" ht="47.25" x14ac:dyDescent="0.25">
      <c r="A93" s="41" t="s">
        <v>295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4" ht="15.75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4" ht="15.75" x14ac:dyDescent="0.25">
      <c r="A95" s="41" t="s">
        <v>296</v>
      </c>
      <c r="B95" s="41">
        <v>1200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4" ht="15.75" x14ac:dyDescent="0.25">
      <c r="A96" s="41" t="s">
        <v>297</v>
      </c>
      <c r="B96" s="41">
        <v>2000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>
        <v>2307.04</v>
      </c>
    </row>
    <row r="97" spans="1:13" ht="15.75" x14ac:dyDescent="0.25">
      <c r="A97" s="41" t="s">
        <v>85</v>
      </c>
      <c r="B97" s="96">
        <v>2100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>
        <v>2307.04</v>
      </c>
    </row>
    <row r="98" spans="1:13" ht="15.75" x14ac:dyDescent="0.25">
      <c r="A98" s="41" t="s">
        <v>294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1:13" ht="15.75" x14ac:dyDescent="0.25">
      <c r="A99" s="41" t="s">
        <v>90</v>
      </c>
      <c r="B99" s="96">
        <v>2110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>
        <v>2307.04</v>
      </c>
    </row>
    <row r="100" spans="1:13" ht="47.25" x14ac:dyDescent="0.25">
      <c r="A100" s="41" t="s">
        <v>295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1:13" ht="15.75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15.75" x14ac:dyDescent="0.25">
      <c r="A102" s="41" t="s">
        <v>296</v>
      </c>
      <c r="B102" s="41">
        <v>2200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15.75" x14ac:dyDescent="0.25">
      <c r="A103" s="41" t="s">
        <v>322</v>
      </c>
      <c r="B103" s="41">
        <v>3000</v>
      </c>
      <c r="C103" s="41">
        <v>113135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15.75" x14ac:dyDescent="0.25">
      <c r="A104" s="41" t="s">
        <v>85</v>
      </c>
      <c r="B104" s="96">
        <v>3100</v>
      </c>
      <c r="C104" s="96">
        <v>113135</v>
      </c>
      <c r="D104" s="96"/>
      <c r="E104" s="96"/>
      <c r="F104" s="96"/>
      <c r="G104" s="96"/>
      <c r="H104" s="96"/>
      <c r="I104" s="96"/>
      <c r="J104" s="96"/>
      <c r="K104" s="96"/>
      <c r="L104" s="96"/>
      <c r="M104" s="96"/>
    </row>
    <row r="105" spans="1:13" ht="15.75" x14ac:dyDescent="0.25">
      <c r="A105" s="41" t="s">
        <v>294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</row>
    <row r="106" spans="1:13" ht="15.75" x14ac:dyDescent="0.25">
      <c r="A106" s="41" t="s">
        <v>90</v>
      </c>
      <c r="B106" s="96">
        <v>3110</v>
      </c>
      <c r="C106" s="96">
        <v>113135</v>
      </c>
      <c r="D106" s="96"/>
      <c r="E106" s="96"/>
      <c r="F106" s="96"/>
      <c r="G106" s="96"/>
      <c r="H106" s="96"/>
      <c r="I106" s="96"/>
      <c r="J106" s="96"/>
      <c r="K106" s="96"/>
      <c r="L106" s="96"/>
      <c r="M106" s="96"/>
    </row>
    <row r="107" spans="1:13" ht="47.25" x14ac:dyDescent="0.25">
      <c r="A107" s="41" t="s">
        <v>295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1:13" ht="15.75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15.75" x14ac:dyDescent="0.25">
      <c r="A109" s="41" t="s">
        <v>296</v>
      </c>
      <c r="B109" s="41">
        <v>3200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15.75" x14ac:dyDescent="0.25">
      <c r="A110" s="41" t="s">
        <v>323</v>
      </c>
      <c r="B110" s="41">
        <v>4000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15.75" x14ac:dyDescent="0.25">
      <c r="A111" s="41" t="s">
        <v>85</v>
      </c>
      <c r="B111" s="96">
        <v>4100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1:13" ht="15.75" x14ac:dyDescent="0.25">
      <c r="A112" s="41" t="s">
        <v>294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1:13" ht="15.75" x14ac:dyDescent="0.25">
      <c r="A113" s="41" t="s">
        <v>90</v>
      </c>
      <c r="B113" s="96">
        <v>4110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1:13" ht="47.25" x14ac:dyDescent="0.25">
      <c r="A114" s="41" t="s">
        <v>295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1:13" ht="15.75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15.75" x14ac:dyDescent="0.25">
      <c r="A116" s="41" t="s">
        <v>296</v>
      </c>
      <c r="B116" s="41">
        <v>4200</v>
      </c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15.75" x14ac:dyDescent="0.25">
      <c r="A117" s="41" t="s">
        <v>26</v>
      </c>
      <c r="B117" s="41">
        <v>9000</v>
      </c>
      <c r="C117" s="70">
        <v>113135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>
        <v>2307.04</v>
      </c>
    </row>
    <row r="119" spans="1:13" x14ac:dyDescent="0.25">
      <c r="A119" s="4" t="s">
        <v>324</v>
      </c>
    </row>
    <row r="121" spans="1:13" ht="15.75" x14ac:dyDescent="0.25">
      <c r="A121" s="80" t="s">
        <v>63</v>
      </c>
      <c r="B121" s="80" t="s">
        <v>14</v>
      </c>
      <c r="C121" s="80" t="s">
        <v>325</v>
      </c>
      <c r="D121" s="80" t="s">
        <v>326</v>
      </c>
      <c r="E121" s="80"/>
      <c r="F121" s="80"/>
      <c r="G121" s="80"/>
      <c r="H121" s="80"/>
      <c r="I121" s="80"/>
      <c r="J121" s="80"/>
      <c r="K121" s="80"/>
    </row>
    <row r="122" spans="1:13" ht="15.75" x14ac:dyDescent="0.25">
      <c r="A122" s="80"/>
      <c r="B122" s="80"/>
      <c r="C122" s="80"/>
      <c r="D122" s="80" t="s">
        <v>85</v>
      </c>
      <c r="E122" s="80"/>
      <c r="F122" s="80"/>
      <c r="G122" s="80"/>
      <c r="H122" s="80"/>
      <c r="I122" s="80"/>
      <c r="J122" s="80"/>
      <c r="K122" s="80"/>
    </row>
    <row r="123" spans="1:13" ht="15.75" x14ac:dyDescent="0.25">
      <c r="A123" s="80"/>
      <c r="B123" s="80"/>
      <c r="C123" s="80"/>
      <c r="D123" s="80" t="s">
        <v>327</v>
      </c>
      <c r="E123" s="80"/>
      <c r="F123" s="80"/>
      <c r="G123" s="80"/>
      <c r="H123" s="80" t="s">
        <v>328</v>
      </c>
      <c r="I123" s="80" t="s">
        <v>329</v>
      </c>
      <c r="J123" s="80" t="s">
        <v>330</v>
      </c>
      <c r="K123" s="80" t="s">
        <v>331</v>
      </c>
    </row>
    <row r="124" spans="1:13" ht="141.75" x14ac:dyDescent="0.25">
      <c r="A124" s="80"/>
      <c r="B124" s="80"/>
      <c r="C124" s="80"/>
      <c r="D124" s="39" t="s">
        <v>332</v>
      </c>
      <c r="E124" s="39" t="s">
        <v>333</v>
      </c>
      <c r="F124" s="39" t="s">
        <v>334</v>
      </c>
      <c r="G124" s="39" t="s">
        <v>335</v>
      </c>
      <c r="H124" s="80"/>
      <c r="I124" s="80"/>
      <c r="J124" s="80"/>
      <c r="K124" s="80"/>
    </row>
    <row r="125" spans="1:13" ht="15.75" x14ac:dyDescent="0.25">
      <c r="A125" s="39">
        <v>1</v>
      </c>
      <c r="B125" s="39">
        <v>2</v>
      </c>
      <c r="C125" s="39">
        <v>3</v>
      </c>
      <c r="D125" s="39">
        <v>4</v>
      </c>
      <c r="E125" s="39">
        <v>5</v>
      </c>
      <c r="F125" s="39">
        <v>6</v>
      </c>
      <c r="G125" s="39">
        <v>7</v>
      </c>
      <c r="H125" s="39">
        <v>8</v>
      </c>
      <c r="I125" s="39">
        <v>9</v>
      </c>
      <c r="J125" s="39">
        <v>10</v>
      </c>
      <c r="K125" s="39">
        <v>11</v>
      </c>
    </row>
    <row r="126" spans="1:13" ht="31.5" x14ac:dyDescent="0.25">
      <c r="A126" s="41" t="s">
        <v>293</v>
      </c>
      <c r="B126" s="41">
        <v>1000</v>
      </c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1:13" ht="15.75" x14ac:dyDescent="0.25">
      <c r="A127" s="41" t="s">
        <v>85</v>
      </c>
      <c r="B127" s="96">
        <v>1100</v>
      </c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1:13" ht="15.75" x14ac:dyDescent="0.25">
      <c r="A128" s="41" t="s">
        <v>294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ht="15.75" x14ac:dyDescent="0.25">
      <c r="A129" s="41" t="s">
        <v>90</v>
      </c>
      <c r="B129" s="96">
        <v>1110</v>
      </c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1:11" ht="47.25" x14ac:dyDescent="0.25">
      <c r="A130" s="41" t="s">
        <v>295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1:11" ht="15.75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1:11" ht="15.75" x14ac:dyDescent="0.25">
      <c r="A132" s="41" t="s">
        <v>296</v>
      </c>
      <c r="B132" s="41">
        <v>1200</v>
      </c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1:11" ht="15.75" x14ac:dyDescent="0.25">
      <c r="A133" s="41" t="s">
        <v>297</v>
      </c>
      <c r="B133" s="41">
        <v>2000</v>
      </c>
      <c r="C133" s="41"/>
      <c r="D133" s="41"/>
      <c r="E133" s="41">
        <v>65870</v>
      </c>
      <c r="F133" s="41"/>
      <c r="G133" s="41"/>
      <c r="H133" s="41"/>
      <c r="I133" s="41"/>
      <c r="J133" s="41"/>
      <c r="K133" s="41"/>
    </row>
    <row r="134" spans="1:11" ht="15.75" x14ac:dyDescent="0.25">
      <c r="A134" s="41" t="s">
        <v>85</v>
      </c>
      <c r="B134" s="96">
        <v>2100</v>
      </c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ht="15.75" x14ac:dyDescent="0.25">
      <c r="A135" s="41" t="s">
        <v>294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1" ht="15.75" x14ac:dyDescent="0.25">
      <c r="A136" s="41" t="s">
        <v>90</v>
      </c>
      <c r="B136" s="96">
        <v>2110</v>
      </c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47.25" x14ac:dyDescent="0.25">
      <c r="A137" s="41" t="s">
        <v>295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1:11" ht="15.75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1:11" ht="15.75" x14ac:dyDescent="0.25">
      <c r="A139" s="41" t="s">
        <v>296</v>
      </c>
      <c r="B139" s="41">
        <v>2200</v>
      </c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1:11" ht="15.75" x14ac:dyDescent="0.25">
      <c r="A140" s="41" t="s">
        <v>322</v>
      </c>
      <c r="B140" s="41">
        <v>3000</v>
      </c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1:11" ht="15.75" x14ac:dyDescent="0.25">
      <c r="A141" s="41" t="s">
        <v>85</v>
      </c>
      <c r="B141" s="96">
        <v>3100</v>
      </c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1:11" ht="15.75" x14ac:dyDescent="0.25">
      <c r="A142" s="41" t="s">
        <v>294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ht="15.75" x14ac:dyDescent="0.25">
      <c r="A143" s="41" t="s">
        <v>90</v>
      </c>
      <c r="B143" s="96">
        <v>3110</v>
      </c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1:11" ht="47.25" x14ac:dyDescent="0.25">
      <c r="A144" s="41" t="s">
        <v>295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1:11" ht="15.75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1:11" ht="15.75" x14ac:dyDescent="0.25">
      <c r="A146" s="41" t="s">
        <v>296</v>
      </c>
      <c r="B146" s="41">
        <v>3200</v>
      </c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1:11" ht="15.75" x14ac:dyDescent="0.25">
      <c r="A147" s="41" t="s">
        <v>323</v>
      </c>
      <c r="B147" s="41">
        <v>4000</v>
      </c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1:11" ht="15.75" x14ac:dyDescent="0.25">
      <c r="A148" s="41" t="s">
        <v>85</v>
      </c>
      <c r="B148" s="96">
        <v>4100</v>
      </c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1:11" ht="15.75" x14ac:dyDescent="0.25">
      <c r="A149" s="41" t="s">
        <v>294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1:11" ht="15.75" x14ac:dyDescent="0.25">
      <c r="A150" s="41" t="s">
        <v>90</v>
      </c>
      <c r="B150" s="96">
        <v>4110</v>
      </c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1:11" ht="47.25" x14ac:dyDescent="0.25">
      <c r="A151" s="41" t="s">
        <v>295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1:11" ht="15.75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1:11" ht="15.75" x14ac:dyDescent="0.25">
      <c r="A153" s="41" t="s">
        <v>296</v>
      </c>
      <c r="B153" s="41">
        <v>4200</v>
      </c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1:11" ht="15.75" x14ac:dyDescent="0.25">
      <c r="A154" s="41" t="s">
        <v>26</v>
      </c>
      <c r="B154" s="41">
        <v>9000</v>
      </c>
      <c r="C154" s="41"/>
      <c r="D154" s="41"/>
      <c r="E154" s="41"/>
      <c r="F154" s="41"/>
      <c r="G154" s="41"/>
      <c r="H154" s="41"/>
      <c r="I154" s="41"/>
      <c r="J154" s="41"/>
      <c r="K154" s="41"/>
    </row>
    <row r="156" spans="1:11" ht="15.75" x14ac:dyDescent="0.25">
      <c r="A156" s="40" t="s">
        <v>36</v>
      </c>
      <c r="B156" s="86"/>
      <c r="C156" s="86"/>
      <c r="D156" s="86"/>
      <c r="E156" s="86"/>
      <c r="F156" s="86"/>
    </row>
    <row r="157" spans="1:11" ht="16.5" thickBot="1" x14ac:dyDescent="0.3">
      <c r="A157" s="40" t="s">
        <v>37</v>
      </c>
      <c r="B157" s="98"/>
      <c r="C157" s="86"/>
      <c r="D157" s="98"/>
      <c r="E157" s="86"/>
      <c r="F157" s="98"/>
    </row>
    <row r="158" spans="1:11" ht="31.5" x14ac:dyDescent="0.25">
      <c r="A158" s="40"/>
      <c r="B158" s="5" t="s">
        <v>38</v>
      </c>
      <c r="C158" s="5"/>
      <c r="D158" s="5" t="s">
        <v>39</v>
      </c>
      <c r="E158" s="5"/>
      <c r="F158" s="5" t="s">
        <v>40</v>
      </c>
    </row>
    <row r="159" spans="1:11" ht="16.5" thickBot="1" x14ac:dyDescent="0.3">
      <c r="A159" s="40" t="s">
        <v>41</v>
      </c>
      <c r="B159" s="42"/>
      <c r="C159" s="40"/>
      <c r="D159" s="42"/>
      <c r="E159" s="40"/>
      <c r="F159" s="42"/>
    </row>
    <row r="160" spans="1:11" ht="31.5" x14ac:dyDescent="0.25">
      <c r="A160" s="40"/>
      <c r="B160" s="5" t="s">
        <v>38</v>
      </c>
      <c r="C160" s="5"/>
      <c r="D160" s="5" t="s">
        <v>42</v>
      </c>
      <c r="E160" s="5"/>
      <c r="F160" s="5" t="s">
        <v>43</v>
      </c>
    </row>
    <row r="161" spans="1:6" ht="15.75" x14ac:dyDescent="0.25">
      <c r="A161" s="40" t="s">
        <v>44</v>
      </c>
      <c r="B161" s="86"/>
      <c r="C161" s="86"/>
      <c r="D161" s="86"/>
      <c r="E161" s="86"/>
      <c r="F161" s="86"/>
    </row>
    <row r="163" spans="1:6" x14ac:dyDescent="0.25">
      <c r="A163" s="4" t="s">
        <v>59</v>
      </c>
    </row>
    <row r="164" spans="1:6" x14ac:dyDescent="0.25">
      <c r="A164" s="4" t="s">
        <v>336</v>
      </c>
    </row>
  </sheetData>
  <mergeCells count="394">
    <mergeCell ref="A1:D1"/>
    <mergeCell ref="A3:C3"/>
    <mergeCell ref="A14:A18"/>
    <mergeCell ref="B14:B18"/>
    <mergeCell ref="C14:J14"/>
    <mergeCell ref="C15:C18"/>
    <mergeCell ref="D15:J15"/>
    <mergeCell ref="D16:D18"/>
    <mergeCell ref="E16:G16"/>
    <mergeCell ref="H16:J16"/>
    <mergeCell ref="E17:E18"/>
    <mergeCell ref="F17:G17"/>
    <mergeCell ref="H17:H18"/>
    <mergeCell ref="I17:J17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H35:H36"/>
    <mergeCell ref="I35:I36"/>
    <mergeCell ref="J35:J36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I37:I38"/>
    <mergeCell ref="J37:J38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50:A52"/>
    <mergeCell ref="B50:B52"/>
    <mergeCell ref="C50:N50"/>
    <mergeCell ref="C51:D51"/>
    <mergeCell ref="E51:F51"/>
    <mergeCell ref="G51:H51"/>
    <mergeCell ref="I51:J51"/>
    <mergeCell ref="K51:L51"/>
    <mergeCell ref="M51:N51"/>
    <mergeCell ref="N55:N56"/>
    <mergeCell ref="B57:B60"/>
    <mergeCell ref="C57:C60"/>
    <mergeCell ref="D57:D60"/>
    <mergeCell ref="E57:E60"/>
    <mergeCell ref="F57:F60"/>
    <mergeCell ref="G57:G60"/>
    <mergeCell ref="H57:H60"/>
    <mergeCell ref="I57:I60"/>
    <mergeCell ref="J57:J60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K57:K60"/>
    <mergeCell ref="L57:L60"/>
    <mergeCell ref="I66:I67"/>
    <mergeCell ref="J66:J67"/>
    <mergeCell ref="M57:M60"/>
    <mergeCell ref="N57:N60"/>
    <mergeCell ref="B64:B65"/>
    <mergeCell ref="C64:C65"/>
    <mergeCell ref="D64:D65"/>
    <mergeCell ref="E64:E65"/>
    <mergeCell ref="F64:F65"/>
    <mergeCell ref="G64:G65"/>
    <mergeCell ref="N64:N65"/>
    <mergeCell ref="H64:H65"/>
    <mergeCell ref="I64:I65"/>
    <mergeCell ref="J64:J65"/>
    <mergeCell ref="K64:K65"/>
    <mergeCell ref="L64:L65"/>
    <mergeCell ref="M64:M65"/>
    <mergeCell ref="K66:K67"/>
    <mergeCell ref="L66:L67"/>
    <mergeCell ref="M66:M67"/>
    <mergeCell ref="N66:N67"/>
    <mergeCell ref="B66:B67"/>
    <mergeCell ref="C66:C67"/>
    <mergeCell ref="D66:D67"/>
    <mergeCell ref="C71:C72"/>
    <mergeCell ref="D71:D72"/>
    <mergeCell ref="E71:E72"/>
    <mergeCell ref="F71:F72"/>
    <mergeCell ref="G71:G72"/>
    <mergeCell ref="N71:N72"/>
    <mergeCell ref="H71:H72"/>
    <mergeCell ref="I71:I72"/>
    <mergeCell ref="J71:J72"/>
    <mergeCell ref="K71:K72"/>
    <mergeCell ref="L71:L72"/>
    <mergeCell ref="M71:M72"/>
    <mergeCell ref="E66:E67"/>
    <mergeCell ref="F66:F67"/>
    <mergeCell ref="G66:G67"/>
    <mergeCell ref="H66:H67"/>
    <mergeCell ref="K73:K74"/>
    <mergeCell ref="L73:L74"/>
    <mergeCell ref="M73:M74"/>
    <mergeCell ref="N73:N74"/>
    <mergeCell ref="B78:B79"/>
    <mergeCell ref="C78:C79"/>
    <mergeCell ref="D78:D79"/>
    <mergeCell ref="E78:E79"/>
    <mergeCell ref="F78:F79"/>
    <mergeCell ref="G78:G79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B71:B72"/>
    <mergeCell ref="K80:K81"/>
    <mergeCell ref="L80:L81"/>
    <mergeCell ref="M80:M81"/>
    <mergeCell ref="N80:N81"/>
    <mergeCell ref="A86:A87"/>
    <mergeCell ref="B86:B87"/>
    <mergeCell ref="C86:M86"/>
    <mergeCell ref="N78:N79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H78:H79"/>
    <mergeCell ref="I78:I79"/>
    <mergeCell ref="J78:J79"/>
    <mergeCell ref="K78:K79"/>
    <mergeCell ref="L78:L79"/>
    <mergeCell ref="M78:M79"/>
    <mergeCell ref="H90:H91"/>
    <mergeCell ref="I90:I91"/>
    <mergeCell ref="J90:J91"/>
    <mergeCell ref="K90:K91"/>
    <mergeCell ref="L90:L91"/>
    <mergeCell ref="M90:M91"/>
    <mergeCell ref="B90:B91"/>
    <mergeCell ref="C90:C91"/>
    <mergeCell ref="D90:D91"/>
    <mergeCell ref="E90:E91"/>
    <mergeCell ref="F90:F91"/>
    <mergeCell ref="G90:G91"/>
    <mergeCell ref="H92:H93"/>
    <mergeCell ref="I92:I93"/>
    <mergeCell ref="J92:J93"/>
    <mergeCell ref="K92:K93"/>
    <mergeCell ref="L92:L93"/>
    <mergeCell ref="M92:M93"/>
    <mergeCell ref="B92:B93"/>
    <mergeCell ref="C92:C93"/>
    <mergeCell ref="D92:D93"/>
    <mergeCell ref="E92:E93"/>
    <mergeCell ref="F92:F93"/>
    <mergeCell ref="G92:G93"/>
    <mergeCell ref="H97:H98"/>
    <mergeCell ref="I97:I98"/>
    <mergeCell ref="J97:J98"/>
    <mergeCell ref="K97:K98"/>
    <mergeCell ref="L97:L98"/>
    <mergeCell ref="M97:M98"/>
    <mergeCell ref="B97:B98"/>
    <mergeCell ref="C97:C98"/>
    <mergeCell ref="D97:D98"/>
    <mergeCell ref="E97:E98"/>
    <mergeCell ref="F97:F98"/>
    <mergeCell ref="G97:G98"/>
    <mergeCell ref="H99:H100"/>
    <mergeCell ref="I99:I100"/>
    <mergeCell ref="J99:J100"/>
    <mergeCell ref="K99:K100"/>
    <mergeCell ref="L99:L100"/>
    <mergeCell ref="M99:M100"/>
    <mergeCell ref="B99:B100"/>
    <mergeCell ref="C99:C100"/>
    <mergeCell ref="D99:D100"/>
    <mergeCell ref="E99:E100"/>
    <mergeCell ref="F99:F100"/>
    <mergeCell ref="G99:G100"/>
    <mergeCell ref="H104:H105"/>
    <mergeCell ref="I104:I105"/>
    <mergeCell ref="J104:J105"/>
    <mergeCell ref="K104:K105"/>
    <mergeCell ref="L104:L105"/>
    <mergeCell ref="M104:M105"/>
    <mergeCell ref="B104:B105"/>
    <mergeCell ref="C104:C105"/>
    <mergeCell ref="D104:D105"/>
    <mergeCell ref="E104:E105"/>
    <mergeCell ref="F104:F105"/>
    <mergeCell ref="G104:G105"/>
    <mergeCell ref="H106:H107"/>
    <mergeCell ref="I106:I107"/>
    <mergeCell ref="J106:J107"/>
    <mergeCell ref="K106:K107"/>
    <mergeCell ref="L106:L107"/>
    <mergeCell ref="M106:M107"/>
    <mergeCell ref="B106:B107"/>
    <mergeCell ref="C106:C107"/>
    <mergeCell ref="D106:D107"/>
    <mergeCell ref="E106:E107"/>
    <mergeCell ref="F106:F107"/>
    <mergeCell ref="G106:G107"/>
    <mergeCell ref="H111:H112"/>
    <mergeCell ref="I111:I112"/>
    <mergeCell ref="J111:J112"/>
    <mergeCell ref="K111:K112"/>
    <mergeCell ref="L111:L112"/>
    <mergeCell ref="M111:M112"/>
    <mergeCell ref="B111:B112"/>
    <mergeCell ref="C111:C112"/>
    <mergeCell ref="D111:D112"/>
    <mergeCell ref="E111:E112"/>
    <mergeCell ref="F111:F112"/>
    <mergeCell ref="G111:G112"/>
    <mergeCell ref="H113:H114"/>
    <mergeCell ref="I113:I114"/>
    <mergeCell ref="J113:J114"/>
    <mergeCell ref="K113:K114"/>
    <mergeCell ref="L113:L114"/>
    <mergeCell ref="M113:M114"/>
    <mergeCell ref="B113:B114"/>
    <mergeCell ref="C113:C114"/>
    <mergeCell ref="D113:D114"/>
    <mergeCell ref="E113:E114"/>
    <mergeCell ref="F113:F114"/>
    <mergeCell ref="G113:G114"/>
    <mergeCell ref="A121:A124"/>
    <mergeCell ref="B121:B124"/>
    <mergeCell ref="C121:C124"/>
    <mergeCell ref="D121:K121"/>
    <mergeCell ref="D122:K122"/>
    <mergeCell ref="D123:G123"/>
    <mergeCell ref="H123:H124"/>
    <mergeCell ref="I123:I124"/>
    <mergeCell ref="J123:J124"/>
    <mergeCell ref="K123:K124"/>
    <mergeCell ref="H127:H128"/>
    <mergeCell ref="I127:I128"/>
    <mergeCell ref="J127:J128"/>
    <mergeCell ref="K127:K128"/>
    <mergeCell ref="B129:B130"/>
    <mergeCell ref="C129:C130"/>
    <mergeCell ref="D129:D130"/>
    <mergeCell ref="E129:E130"/>
    <mergeCell ref="F129:F130"/>
    <mergeCell ref="G129:G130"/>
    <mergeCell ref="B127:B128"/>
    <mergeCell ref="C127:C128"/>
    <mergeCell ref="D127:D128"/>
    <mergeCell ref="E127:E128"/>
    <mergeCell ref="F127:F128"/>
    <mergeCell ref="G127:G128"/>
    <mergeCell ref="H129:H130"/>
    <mergeCell ref="I129:I130"/>
    <mergeCell ref="J129:J130"/>
    <mergeCell ref="K129:K130"/>
    <mergeCell ref="J141:J142"/>
    <mergeCell ref="K148:K149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61:F161"/>
    <mergeCell ref="H150:H151"/>
    <mergeCell ref="I150:I151"/>
    <mergeCell ref="I148:I149"/>
    <mergeCell ref="J148:J149"/>
    <mergeCell ref="K141:K142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50:J151"/>
    <mergeCell ref="K150:K151"/>
    <mergeCell ref="B156:B157"/>
    <mergeCell ref="C156:C157"/>
    <mergeCell ref="D156:D157"/>
    <mergeCell ref="E156:E157"/>
    <mergeCell ref="F156:F157"/>
    <mergeCell ref="B148:B149"/>
    <mergeCell ref="C148:C149"/>
    <mergeCell ref="D148:D149"/>
    <mergeCell ref="E148:E149"/>
    <mergeCell ref="F148:F149"/>
    <mergeCell ref="G148:G149"/>
    <mergeCell ref="H148:H149"/>
    <mergeCell ref="B150:B151"/>
    <mergeCell ref="C150:C151"/>
    <mergeCell ref="D150:D151"/>
    <mergeCell ref="E150:E151"/>
    <mergeCell ref="F150:F151"/>
    <mergeCell ref="G150:G151"/>
  </mergeCells>
  <hyperlinks>
    <hyperlink ref="C9" r:id="rId1" location="l0" display="https://normativ.kontur.ru/document?moduleid=1&amp;documentid=222981 - l0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241"/>
  <sheetViews>
    <sheetView topLeftCell="A205" workbookViewId="0">
      <selection activeCell="D230" sqref="D230"/>
    </sheetView>
  </sheetViews>
  <sheetFormatPr defaultRowHeight="15" x14ac:dyDescent="0.25"/>
  <cols>
    <col min="1" max="1" width="46.7109375" customWidth="1"/>
    <col min="2" max="2" width="52.42578125" customWidth="1"/>
    <col min="3" max="3" width="12.28515625" customWidth="1"/>
    <col min="4" max="4" width="14.28515625" customWidth="1"/>
    <col min="6" max="6" width="9.5703125" bestFit="1" customWidth="1"/>
  </cols>
  <sheetData>
    <row r="1" spans="1:10" x14ac:dyDescent="0.25">
      <c r="A1" s="97" t="s">
        <v>337</v>
      </c>
      <c r="B1" s="97"/>
      <c r="C1" s="97"/>
      <c r="D1" s="97"/>
    </row>
    <row r="3" spans="1:10" ht="15.75" x14ac:dyDescent="0.25">
      <c r="A3" s="86"/>
      <c r="B3" s="86"/>
      <c r="C3" s="89"/>
      <c r="D3" s="6" t="s">
        <v>0</v>
      </c>
    </row>
    <row r="4" spans="1:10" ht="15.75" x14ac:dyDescent="0.25">
      <c r="A4" s="1"/>
      <c r="B4" s="5" t="s">
        <v>422</v>
      </c>
      <c r="C4" s="17" t="s">
        <v>1</v>
      </c>
      <c r="D4" s="6"/>
    </row>
    <row r="5" spans="1:10" ht="47.25" x14ac:dyDescent="0.25">
      <c r="A5" s="1"/>
      <c r="B5" s="1"/>
      <c r="C5" s="17" t="s">
        <v>2</v>
      </c>
      <c r="D5" s="6"/>
    </row>
    <row r="6" spans="1:10" ht="15.75" x14ac:dyDescent="0.25">
      <c r="A6" s="1"/>
      <c r="B6" s="1"/>
      <c r="C6" s="17" t="s">
        <v>3</v>
      </c>
      <c r="D6" s="6"/>
    </row>
    <row r="7" spans="1:10" ht="32.25" thickBot="1" x14ac:dyDescent="0.3">
      <c r="A7" s="1" t="s">
        <v>4</v>
      </c>
      <c r="B7" s="71" t="s">
        <v>413</v>
      </c>
      <c r="C7" s="17" t="s">
        <v>5</v>
      </c>
      <c r="D7" s="6"/>
    </row>
    <row r="8" spans="1:10" ht="31.5" x14ac:dyDescent="0.25">
      <c r="A8" s="1" t="s">
        <v>6</v>
      </c>
      <c r="B8" s="9" t="s">
        <v>428</v>
      </c>
      <c r="C8" s="17" t="s">
        <v>7</v>
      </c>
      <c r="D8" s="6"/>
    </row>
    <row r="9" spans="1:10" ht="16.5" thickBot="1" x14ac:dyDescent="0.3">
      <c r="A9" s="1" t="s">
        <v>8</v>
      </c>
      <c r="B9" s="2"/>
      <c r="C9" s="23" t="s">
        <v>9</v>
      </c>
      <c r="D9" s="6"/>
    </row>
    <row r="10" spans="1:10" ht="15.75" x14ac:dyDescent="0.25">
      <c r="A10" s="1" t="s">
        <v>10</v>
      </c>
      <c r="B10" s="1"/>
      <c r="C10" s="17"/>
      <c r="D10" s="6"/>
    </row>
    <row r="12" spans="1:10" x14ac:dyDescent="0.25">
      <c r="A12" s="4" t="s">
        <v>338</v>
      </c>
    </row>
    <row r="14" spans="1:10" ht="15.75" x14ac:dyDescent="0.25">
      <c r="A14" s="80" t="s">
        <v>63</v>
      </c>
      <c r="B14" s="80" t="s">
        <v>14</v>
      </c>
      <c r="C14" s="80" t="s">
        <v>339</v>
      </c>
      <c r="D14" s="80"/>
      <c r="E14" s="80"/>
      <c r="F14" s="80"/>
      <c r="G14" s="80"/>
      <c r="H14" s="80"/>
      <c r="I14" s="80"/>
      <c r="J14" s="80"/>
    </row>
    <row r="15" spans="1:10" ht="15.75" x14ac:dyDescent="0.25">
      <c r="A15" s="80"/>
      <c r="B15" s="80"/>
      <c r="C15" s="80" t="s">
        <v>20</v>
      </c>
      <c r="D15" s="80"/>
      <c r="E15" s="80" t="s">
        <v>85</v>
      </c>
      <c r="F15" s="80"/>
      <c r="G15" s="80"/>
      <c r="H15" s="80"/>
      <c r="I15" s="80"/>
      <c r="J15" s="80"/>
    </row>
    <row r="16" spans="1:10" ht="47.25" customHeight="1" x14ac:dyDescent="0.25">
      <c r="A16" s="80"/>
      <c r="B16" s="80"/>
      <c r="C16" s="80"/>
      <c r="D16" s="80"/>
      <c r="E16" s="80" t="s">
        <v>340</v>
      </c>
      <c r="F16" s="80"/>
      <c r="G16" s="80" t="s">
        <v>341</v>
      </c>
      <c r="H16" s="80"/>
      <c r="I16" s="80" t="s">
        <v>342</v>
      </c>
      <c r="J16" s="80"/>
    </row>
    <row r="17" spans="1:10" ht="47.25" x14ac:dyDescent="0.25">
      <c r="A17" s="80"/>
      <c r="B17" s="80"/>
      <c r="C17" s="6" t="s">
        <v>343</v>
      </c>
      <c r="D17" s="6" t="s">
        <v>344</v>
      </c>
      <c r="E17" s="6" t="s">
        <v>343</v>
      </c>
      <c r="F17" s="6" t="s">
        <v>344</v>
      </c>
      <c r="G17" s="6" t="s">
        <v>343</v>
      </c>
      <c r="H17" s="6" t="s">
        <v>344</v>
      </c>
      <c r="I17" s="6" t="s">
        <v>343</v>
      </c>
      <c r="J17" s="6" t="s">
        <v>344</v>
      </c>
    </row>
    <row r="18" spans="1:10" ht="15.75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</row>
    <row r="19" spans="1:10" ht="15.75" x14ac:dyDescent="0.25">
      <c r="A19" s="8" t="s">
        <v>345</v>
      </c>
      <c r="B19" s="8">
        <v>1000</v>
      </c>
      <c r="C19" s="37"/>
      <c r="D19" s="37"/>
      <c r="E19" s="37"/>
      <c r="F19" s="37"/>
      <c r="G19" s="37"/>
      <c r="H19" s="37"/>
      <c r="I19" s="37"/>
      <c r="J19" s="37"/>
    </row>
    <row r="20" spans="1:10" ht="47.25" x14ac:dyDescent="0.25">
      <c r="A20" s="8" t="s">
        <v>346</v>
      </c>
      <c r="B20" s="8">
        <v>1100</v>
      </c>
      <c r="C20" s="37"/>
      <c r="D20" s="37"/>
      <c r="E20" s="37"/>
      <c r="F20" s="37"/>
      <c r="G20" s="37"/>
      <c r="H20" s="37"/>
      <c r="I20" s="37"/>
      <c r="J20" s="37"/>
    </row>
    <row r="21" spans="1:10" ht="15.75" x14ac:dyDescent="0.25">
      <c r="A21" s="8" t="s">
        <v>347</v>
      </c>
      <c r="B21" s="96">
        <v>1101</v>
      </c>
      <c r="C21" s="37"/>
      <c r="D21" s="37"/>
      <c r="E21" s="37"/>
      <c r="F21" s="37"/>
      <c r="G21" s="37"/>
      <c r="H21" s="37"/>
      <c r="I21" s="37"/>
      <c r="J21" s="37"/>
    </row>
    <row r="22" spans="1:10" ht="47.25" x14ac:dyDescent="0.25">
      <c r="A22" s="8" t="s">
        <v>348</v>
      </c>
      <c r="B22" s="96"/>
      <c r="C22" s="37"/>
      <c r="D22" s="37"/>
      <c r="E22" s="37"/>
      <c r="F22" s="37"/>
      <c r="G22" s="37"/>
      <c r="H22" s="37"/>
      <c r="I22" s="37"/>
      <c r="J22" s="37"/>
    </row>
    <row r="23" spans="1:10" ht="47.25" x14ac:dyDescent="0.25">
      <c r="A23" s="8" t="s">
        <v>349</v>
      </c>
      <c r="B23" s="8">
        <v>1102</v>
      </c>
      <c r="C23" s="37"/>
      <c r="D23" s="37"/>
      <c r="E23" s="37"/>
      <c r="F23" s="37"/>
      <c r="G23" s="37"/>
      <c r="H23" s="37"/>
      <c r="I23" s="37"/>
      <c r="J23" s="37"/>
    </row>
    <row r="24" spans="1:10" ht="47.25" x14ac:dyDescent="0.25">
      <c r="A24" s="8" t="s">
        <v>350</v>
      </c>
      <c r="B24" s="8">
        <v>1103</v>
      </c>
      <c r="C24" s="37"/>
      <c r="D24" s="37"/>
      <c r="E24" s="37"/>
      <c r="F24" s="37"/>
      <c r="G24" s="37"/>
      <c r="H24" s="37"/>
      <c r="I24" s="37"/>
      <c r="J24" s="37"/>
    </row>
    <row r="25" spans="1:10" ht="47.25" x14ac:dyDescent="0.25">
      <c r="A25" s="8" t="s">
        <v>351</v>
      </c>
      <c r="B25" s="8">
        <v>1104</v>
      </c>
      <c r="C25" s="37"/>
      <c r="D25" s="37"/>
      <c r="E25" s="37"/>
      <c r="F25" s="37"/>
      <c r="G25" s="37"/>
      <c r="H25" s="37"/>
      <c r="I25" s="37"/>
      <c r="J25" s="37"/>
    </row>
    <row r="26" spans="1:10" ht="47.25" x14ac:dyDescent="0.25">
      <c r="A26" s="8" t="s">
        <v>352</v>
      </c>
      <c r="B26" s="8">
        <v>1105</v>
      </c>
      <c r="C26" s="37"/>
      <c r="D26" s="37"/>
      <c r="E26" s="37"/>
      <c r="F26" s="37"/>
      <c r="G26" s="37"/>
      <c r="H26" s="37"/>
      <c r="I26" s="37"/>
      <c r="J26" s="37"/>
    </row>
    <row r="27" spans="1:10" ht="47.25" x14ac:dyDescent="0.25">
      <c r="A27" s="8" t="s">
        <v>353</v>
      </c>
      <c r="B27" s="8">
        <v>1106</v>
      </c>
      <c r="C27" s="37"/>
      <c r="D27" s="37"/>
      <c r="E27" s="37"/>
      <c r="F27" s="37"/>
      <c r="G27" s="37"/>
      <c r="H27" s="37"/>
      <c r="I27" s="37"/>
      <c r="J27" s="37"/>
    </row>
    <row r="28" spans="1:10" ht="31.5" x14ac:dyDescent="0.25">
      <c r="A28" s="8" t="s">
        <v>354</v>
      </c>
      <c r="B28" s="8">
        <v>1107</v>
      </c>
      <c r="C28" s="37"/>
      <c r="D28" s="37"/>
      <c r="E28" s="37"/>
      <c r="F28" s="37"/>
      <c r="G28" s="37"/>
      <c r="H28" s="37"/>
      <c r="I28" s="37"/>
      <c r="J28" s="37"/>
    </row>
    <row r="29" spans="1:10" ht="31.5" x14ac:dyDescent="0.25">
      <c r="A29" s="8" t="s">
        <v>355</v>
      </c>
      <c r="B29" s="8">
        <v>1108</v>
      </c>
      <c r="C29" s="37"/>
      <c r="D29" s="37"/>
      <c r="E29" s="37"/>
      <c r="F29" s="37"/>
      <c r="G29" s="37"/>
      <c r="H29" s="37"/>
      <c r="I29" s="37"/>
      <c r="J29" s="37"/>
    </row>
    <row r="30" spans="1:10" ht="15.75" x14ac:dyDescent="0.25">
      <c r="A30" s="8" t="s">
        <v>356</v>
      </c>
      <c r="B30" s="8">
        <v>1200</v>
      </c>
      <c r="C30" s="37"/>
      <c r="D30" s="37"/>
      <c r="E30" s="37"/>
      <c r="F30" s="37"/>
      <c r="G30" s="37"/>
      <c r="H30" s="37"/>
      <c r="I30" s="37"/>
      <c r="J30" s="37"/>
    </row>
    <row r="31" spans="1:10" ht="31.5" x14ac:dyDescent="0.25">
      <c r="A31" s="8" t="s">
        <v>357</v>
      </c>
      <c r="B31" s="8">
        <v>1300</v>
      </c>
      <c r="C31" s="37"/>
      <c r="D31" s="37"/>
      <c r="E31" s="37"/>
      <c r="F31" s="37"/>
      <c r="G31" s="37"/>
      <c r="H31" s="37"/>
      <c r="I31" s="37"/>
      <c r="J31" s="37"/>
    </row>
    <row r="32" spans="1:10" ht="94.5" x14ac:dyDescent="0.25">
      <c r="A32" s="8" t="s">
        <v>358</v>
      </c>
      <c r="B32" s="8">
        <v>1400</v>
      </c>
      <c r="C32" s="37"/>
      <c r="D32" s="37"/>
      <c r="E32" s="37"/>
      <c r="F32" s="37"/>
      <c r="G32" s="37"/>
      <c r="H32" s="37"/>
      <c r="I32" s="37"/>
      <c r="J32" s="37"/>
    </row>
    <row r="33" spans="1:10" ht="15.75" x14ac:dyDescent="0.25">
      <c r="A33" s="8" t="s">
        <v>359</v>
      </c>
      <c r="B33" s="8">
        <v>1500</v>
      </c>
      <c r="C33" s="37">
        <v>3</v>
      </c>
      <c r="D33" s="37">
        <v>3</v>
      </c>
      <c r="E33" s="37">
        <v>3</v>
      </c>
      <c r="F33" s="37">
        <v>3</v>
      </c>
      <c r="G33" s="37"/>
      <c r="H33" s="37"/>
      <c r="I33" s="37"/>
      <c r="J33" s="37"/>
    </row>
    <row r="34" spans="1:10" ht="15.75" x14ac:dyDescent="0.25">
      <c r="A34" s="8" t="s">
        <v>360</v>
      </c>
      <c r="B34" s="8">
        <v>1600</v>
      </c>
      <c r="C34" s="37"/>
      <c r="D34" s="37"/>
      <c r="E34" s="37"/>
      <c r="F34" s="37"/>
      <c r="G34" s="37"/>
      <c r="H34" s="37"/>
      <c r="I34" s="37"/>
      <c r="J34" s="37"/>
    </row>
    <row r="35" spans="1:10" ht="15.75" x14ac:dyDescent="0.25">
      <c r="A35" s="8" t="s">
        <v>361</v>
      </c>
      <c r="B35" s="8">
        <v>1700</v>
      </c>
      <c r="C35" s="37"/>
      <c r="D35" s="37"/>
      <c r="E35" s="37"/>
      <c r="F35" s="37"/>
      <c r="G35" s="37"/>
      <c r="H35" s="37"/>
      <c r="I35" s="37"/>
      <c r="J35" s="37"/>
    </row>
    <row r="36" spans="1:10" ht="31.5" x14ac:dyDescent="0.25">
      <c r="A36" s="8" t="s">
        <v>362</v>
      </c>
      <c r="B36" s="8">
        <v>1800</v>
      </c>
      <c r="C36" s="37"/>
      <c r="D36" s="37"/>
      <c r="E36" s="37"/>
      <c r="F36" s="37"/>
      <c r="G36" s="37"/>
      <c r="H36" s="37"/>
      <c r="I36" s="37"/>
      <c r="J36" s="37"/>
    </row>
    <row r="37" spans="1:10" ht="15.75" x14ac:dyDescent="0.25">
      <c r="A37" s="8" t="s">
        <v>363</v>
      </c>
      <c r="B37" s="8">
        <v>1900</v>
      </c>
      <c r="C37" s="37"/>
      <c r="D37" s="37"/>
      <c r="E37" s="37"/>
      <c r="F37" s="37"/>
      <c r="G37" s="37"/>
      <c r="H37" s="37"/>
      <c r="I37" s="37"/>
      <c r="J37" s="37"/>
    </row>
    <row r="38" spans="1:10" ht="15.75" x14ac:dyDescent="0.25">
      <c r="A38" s="8" t="s">
        <v>364</v>
      </c>
      <c r="B38" s="8">
        <v>2000</v>
      </c>
      <c r="C38" s="37"/>
      <c r="D38" s="37"/>
      <c r="E38" s="37"/>
      <c r="F38" s="37"/>
      <c r="G38" s="37"/>
      <c r="H38" s="37"/>
      <c r="I38" s="37"/>
      <c r="J38" s="37"/>
    </row>
    <row r="39" spans="1:10" ht="15.75" x14ac:dyDescent="0.25">
      <c r="A39" s="8" t="s">
        <v>365</v>
      </c>
      <c r="B39" s="8">
        <v>2100</v>
      </c>
      <c r="C39" s="37"/>
      <c r="D39" s="37"/>
      <c r="E39" s="37"/>
      <c r="F39" s="37"/>
      <c r="G39" s="37"/>
      <c r="H39" s="37"/>
      <c r="I39" s="37"/>
      <c r="J39" s="37"/>
    </row>
    <row r="40" spans="1:10" ht="15.75" x14ac:dyDescent="0.25">
      <c r="A40" s="8" t="s">
        <v>347</v>
      </c>
      <c r="B40" s="96">
        <v>2101</v>
      </c>
      <c r="C40" s="37"/>
      <c r="D40" s="37"/>
      <c r="E40" s="37"/>
      <c r="F40" s="37"/>
      <c r="G40" s="37"/>
      <c r="H40" s="37"/>
      <c r="I40" s="37"/>
      <c r="J40" s="37"/>
    </row>
    <row r="41" spans="1:10" ht="15.75" x14ac:dyDescent="0.25">
      <c r="A41" s="8" t="s">
        <v>366</v>
      </c>
      <c r="B41" s="96"/>
      <c r="C41" s="37"/>
      <c r="D41" s="37"/>
      <c r="E41" s="37"/>
      <c r="F41" s="37"/>
      <c r="G41" s="37"/>
      <c r="H41" s="37"/>
      <c r="I41" s="37"/>
      <c r="J41" s="37"/>
    </row>
    <row r="42" spans="1:10" ht="15.75" x14ac:dyDescent="0.25">
      <c r="A42" s="8" t="s">
        <v>367</v>
      </c>
      <c r="B42" s="8">
        <v>2102</v>
      </c>
      <c r="C42" s="37"/>
      <c r="D42" s="37"/>
      <c r="E42" s="37"/>
      <c r="F42" s="37"/>
      <c r="G42" s="37"/>
      <c r="H42" s="37"/>
      <c r="I42" s="37"/>
      <c r="J42" s="37"/>
    </row>
    <row r="43" spans="1:10" ht="15.75" x14ac:dyDescent="0.25">
      <c r="A43" s="8" t="s">
        <v>368</v>
      </c>
      <c r="B43" s="8">
        <v>2103</v>
      </c>
      <c r="C43" s="37"/>
      <c r="D43" s="37"/>
      <c r="E43" s="37"/>
      <c r="F43" s="37"/>
      <c r="G43" s="37"/>
      <c r="H43" s="37"/>
      <c r="I43" s="37"/>
      <c r="J43" s="37"/>
    </row>
    <row r="44" spans="1:10" ht="15.75" x14ac:dyDescent="0.25">
      <c r="A44" s="8" t="s">
        <v>369</v>
      </c>
      <c r="B44" s="8">
        <v>2104</v>
      </c>
      <c r="C44" s="37"/>
      <c r="D44" s="37"/>
      <c r="E44" s="37"/>
      <c r="F44" s="37"/>
      <c r="G44" s="37"/>
      <c r="H44" s="37"/>
      <c r="I44" s="37"/>
      <c r="J44" s="37"/>
    </row>
    <row r="45" spans="1:10" ht="15.75" x14ac:dyDescent="0.25">
      <c r="A45" s="8" t="s">
        <v>370</v>
      </c>
      <c r="B45" s="8">
        <v>2105</v>
      </c>
      <c r="C45" s="37"/>
      <c r="D45" s="37"/>
      <c r="E45" s="37"/>
      <c r="F45" s="37"/>
      <c r="G45" s="37"/>
      <c r="H45" s="37"/>
      <c r="I45" s="37"/>
      <c r="J45" s="37"/>
    </row>
    <row r="46" spans="1:10" ht="15.75" x14ac:dyDescent="0.25">
      <c r="A46" s="8" t="s">
        <v>371</v>
      </c>
      <c r="B46" s="8">
        <v>2200</v>
      </c>
      <c r="C46" s="37"/>
      <c r="D46" s="37"/>
      <c r="E46" s="37"/>
      <c r="F46" s="37"/>
      <c r="G46" s="37"/>
      <c r="H46" s="37"/>
      <c r="I46" s="37"/>
      <c r="J46" s="37"/>
    </row>
    <row r="47" spans="1:10" ht="15.75" x14ac:dyDescent="0.25">
      <c r="A47" s="8" t="s">
        <v>347</v>
      </c>
      <c r="B47" s="96">
        <v>2201</v>
      </c>
      <c r="C47" s="37"/>
      <c r="D47" s="37"/>
      <c r="E47" s="37"/>
      <c r="F47" s="37"/>
      <c r="G47" s="37"/>
      <c r="H47" s="37"/>
      <c r="I47" s="37"/>
      <c r="J47" s="37"/>
    </row>
    <row r="48" spans="1:10" ht="15.75" x14ac:dyDescent="0.25">
      <c r="A48" s="8" t="s">
        <v>372</v>
      </c>
      <c r="B48" s="96"/>
      <c r="C48" s="37"/>
      <c r="D48" s="37"/>
      <c r="E48" s="37"/>
      <c r="F48" s="37"/>
      <c r="G48" s="37"/>
      <c r="H48" s="37"/>
      <c r="I48" s="37"/>
      <c r="J48" s="37"/>
    </row>
    <row r="49" spans="1:15" ht="15.75" x14ac:dyDescent="0.25">
      <c r="A49" s="8" t="s">
        <v>373</v>
      </c>
      <c r="B49" s="8">
        <v>2202</v>
      </c>
      <c r="C49" s="37"/>
      <c r="D49" s="37"/>
      <c r="E49" s="37"/>
      <c r="F49" s="37"/>
      <c r="G49" s="37"/>
      <c r="H49" s="37"/>
      <c r="I49" s="37"/>
      <c r="J49" s="37"/>
    </row>
    <row r="50" spans="1:15" ht="15.75" x14ac:dyDescent="0.25">
      <c r="A50" s="8" t="s">
        <v>374</v>
      </c>
      <c r="B50" s="8">
        <v>2203</v>
      </c>
      <c r="C50" s="37"/>
      <c r="D50" s="37"/>
      <c r="E50" s="37"/>
      <c r="F50" s="37"/>
      <c r="G50" s="37"/>
      <c r="H50" s="37"/>
      <c r="I50" s="37"/>
      <c r="J50" s="37"/>
    </row>
    <row r="51" spans="1:15" ht="15.75" x14ac:dyDescent="0.25">
      <c r="A51" s="8" t="s">
        <v>375</v>
      </c>
      <c r="B51" s="8">
        <v>2204</v>
      </c>
      <c r="C51" s="37"/>
      <c r="D51" s="37"/>
      <c r="E51" s="37"/>
      <c r="F51" s="37"/>
      <c r="G51" s="37"/>
      <c r="H51" s="37"/>
      <c r="I51" s="37"/>
      <c r="J51" s="37"/>
    </row>
    <row r="52" spans="1:15" ht="15.75" x14ac:dyDescent="0.25">
      <c r="A52" s="8" t="s">
        <v>376</v>
      </c>
      <c r="B52" s="8">
        <v>2205</v>
      </c>
      <c r="C52" s="37"/>
      <c r="D52" s="37"/>
      <c r="E52" s="37"/>
      <c r="F52" s="37"/>
      <c r="G52" s="37"/>
      <c r="H52" s="37"/>
      <c r="I52" s="37"/>
      <c r="J52" s="37"/>
    </row>
    <row r="53" spans="1:15" ht="31.5" x14ac:dyDescent="0.25">
      <c r="A53" s="8" t="s">
        <v>377</v>
      </c>
      <c r="B53" s="8">
        <v>2206</v>
      </c>
      <c r="C53" s="37"/>
      <c r="D53" s="37"/>
      <c r="E53" s="37"/>
      <c r="F53" s="37"/>
      <c r="G53" s="37"/>
      <c r="H53" s="37"/>
      <c r="I53" s="37"/>
      <c r="J53" s="37"/>
    </row>
    <row r="54" spans="1:15" ht="15.75" x14ac:dyDescent="0.25">
      <c r="A54" s="8" t="s">
        <v>378</v>
      </c>
      <c r="B54" s="8">
        <v>3000</v>
      </c>
      <c r="C54" s="37"/>
      <c r="D54" s="37"/>
      <c r="E54" s="37"/>
      <c r="F54" s="37"/>
      <c r="G54" s="37"/>
      <c r="H54" s="37"/>
      <c r="I54" s="37"/>
      <c r="J54" s="37"/>
    </row>
    <row r="55" spans="1:15" ht="15.75" x14ac:dyDescent="0.25">
      <c r="A55" s="8" t="s">
        <v>379</v>
      </c>
      <c r="B55" s="8">
        <v>3100</v>
      </c>
      <c r="C55" s="37"/>
      <c r="D55" s="37"/>
      <c r="E55" s="37"/>
      <c r="F55" s="37"/>
      <c r="G55" s="37"/>
      <c r="H55" s="37"/>
      <c r="I55" s="37"/>
      <c r="J55" s="37"/>
    </row>
    <row r="56" spans="1:15" ht="15.75" x14ac:dyDescent="0.25">
      <c r="A56" s="8" t="s">
        <v>380</v>
      </c>
      <c r="B56" s="8">
        <v>3200</v>
      </c>
      <c r="C56" s="37"/>
      <c r="D56" s="37"/>
      <c r="E56" s="37"/>
      <c r="F56" s="37"/>
      <c r="G56" s="37"/>
      <c r="H56" s="37"/>
      <c r="I56" s="37"/>
      <c r="J56" s="37"/>
    </row>
    <row r="57" spans="1:15" ht="15.75" x14ac:dyDescent="0.25">
      <c r="A57" s="8" t="s">
        <v>381</v>
      </c>
      <c r="B57" s="8">
        <v>3300</v>
      </c>
      <c r="C57" s="37"/>
      <c r="D57" s="37"/>
      <c r="E57" s="37"/>
      <c r="F57" s="37"/>
      <c r="G57" s="37"/>
      <c r="H57" s="37"/>
      <c r="I57" s="37"/>
      <c r="J57" s="37"/>
    </row>
    <row r="58" spans="1:15" ht="15.75" x14ac:dyDescent="0.25">
      <c r="A58" s="8" t="s">
        <v>382</v>
      </c>
      <c r="B58" s="8">
        <v>3400</v>
      </c>
      <c r="C58" s="37"/>
      <c r="D58" s="37"/>
      <c r="E58" s="37"/>
      <c r="F58" s="37"/>
      <c r="G58" s="37"/>
      <c r="H58" s="37"/>
      <c r="I58" s="37"/>
      <c r="J58" s="37"/>
    </row>
    <row r="59" spans="1:15" ht="15.75" x14ac:dyDescent="0.25">
      <c r="A59" s="8" t="s">
        <v>383</v>
      </c>
      <c r="B59" s="8">
        <v>3500</v>
      </c>
      <c r="C59" s="37"/>
      <c r="D59" s="37"/>
      <c r="E59" s="37"/>
      <c r="F59" s="37"/>
      <c r="G59" s="37"/>
      <c r="H59" s="37"/>
      <c r="I59" s="37"/>
      <c r="J59" s="37"/>
    </row>
    <row r="60" spans="1:15" ht="15.75" x14ac:dyDescent="0.25">
      <c r="A60" s="8" t="s">
        <v>384</v>
      </c>
      <c r="B60" s="8">
        <v>3600</v>
      </c>
      <c r="C60" s="37"/>
      <c r="D60" s="37"/>
      <c r="E60" s="37"/>
      <c r="F60" s="37"/>
      <c r="G60" s="37"/>
      <c r="H60" s="37"/>
      <c r="I60" s="37"/>
      <c r="J60" s="37"/>
    </row>
    <row r="61" spans="1:15" ht="15.75" x14ac:dyDescent="0.25">
      <c r="A61" s="8" t="s">
        <v>385</v>
      </c>
      <c r="B61" s="8">
        <v>3700</v>
      </c>
      <c r="C61" s="37"/>
      <c r="D61" s="37"/>
      <c r="E61" s="37"/>
      <c r="F61" s="37"/>
      <c r="G61" s="37"/>
      <c r="H61" s="37"/>
      <c r="I61" s="37"/>
      <c r="J61" s="37"/>
    </row>
    <row r="62" spans="1:15" ht="31.5" x14ac:dyDescent="0.25">
      <c r="A62" s="8" t="s">
        <v>386</v>
      </c>
      <c r="B62" s="8">
        <v>3800</v>
      </c>
      <c r="C62" s="37"/>
      <c r="D62" s="37"/>
      <c r="E62" s="37"/>
      <c r="F62" s="37"/>
      <c r="G62" s="37"/>
      <c r="H62" s="37"/>
      <c r="I62" s="37"/>
      <c r="J62" s="37"/>
    </row>
    <row r="63" spans="1:15" ht="63" x14ac:dyDescent="0.25">
      <c r="A63" s="8" t="s">
        <v>387</v>
      </c>
      <c r="B63" s="8">
        <v>3900</v>
      </c>
      <c r="C63" s="37"/>
      <c r="D63" s="37"/>
      <c r="E63" s="37"/>
      <c r="F63" s="37"/>
      <c r="G63" s="37"/>
      <c r="H63" s="37"/>
      <c r="I63" s="37"/>
      <c r="J63" s="37"/>
    </row>
    <row r="64" spans="1:15" ht="15.75" x14ac:dyDescent="0.25">
      <c r="A64" s="8" t="s">
        <v>26</v>
      </c>
      <c r="B64" s="8">
        <v>9000</v>
      </c>
      <c r="C64" s="8">
        <v>3</v>
      </c>
      <c r="D64" s="8">
        <v>3</v>
      </c>
      <c r="E64" s="8">
        <v>3</v>
      </c>
      <c r="F64" s="8">
        <v>3</v>
      </c>
      <c r="G64" s="8"/>
      <c r="H64" s="8"/>
      <c r="I64" s="8"/>
      <c r="J64" s="8"/>
      <c r="K64" s="38"/>
      <c r="O64" t="s">
        <v>423</v>
      </c>
    </row>
    <row r="66" spans="1:11" x14ac:dyDescent="0.25">
      <c r="A66" s="4" t="s">
        <v>388</v>
      </c>
    </row>
    <row r="68" spans="1:11" ht="47.25" customHeight="1" x14ac:dyDescent="0.25">
      <c r="A68" s="80" t="s">
        <v>63</v>
      </c>
      <c r="B68" s="80" t="s">
        <v>14</v>
      </c>
      <c r="C68" s="80" t="s">
        <v>211</v>
      </c>
      <c r="D68" s="80"/>
      <c r="E68" s="80"/>
      <c r="F68" s="80"/>
      <c r="G68" s="80" t="s">
        <v>224</v>
      </c>
      <c r="H68" s="80"/>
      <c r="I68" s="80"/>
      <c r="J68" s="80"/>
      <c r="K68" s="80"/>
    </row>
    <row r="69" spans="1:11" ht="15.75" x14ac:dyDescent="0.25">
      <c r="A69" s="80"/>
      <c r="B69" s="80"/>
      <c r="C69" s="80" t="s">
        <v>20</v>
      </c>
      <c r="D69" s="80" t="s">
        <v>85</v>
      </c>
      <c r="E69" s="80"/>
      <c r="F69" s="80"/>
      <c r="G69" s="80" t="s">
        <v>20</v>
      </c>
      <c r="H69" s="80" t="s">
        <v>85</v>
      </c>
      <c r="I69" s="80"/>
      <c r="J69" s="80"/>
      <c r="K69" s="80"/>
    </row>
    <row r="70" spans="1:11" ht="157.5" x14ac:dyDescent="0.25">
      <c r="A70" s="80"/>
      <c r="B70" s="80"/>
      <c r="C70" s="80"/>
      <c r="D70" s="6" t="s">
        <v>214</v>
      </c>
      <c r="E70" s="6" t="s">
        <v>215</v>
      </c>
      <c r="F70" s="6" t="s">
        <v>248</v>
      </c>
      <c r="G70" s="80"/>
      <c r="H70" s="6" t="s">
        <v>226</v>
      </c>
      <c r="I70" s="6" t="s">
        <v>389</v>
      </c>
      <c r="J70" s="6" t="s">
        <v>390</v>
      </c>
      <c r="K70" s="6" t="s">
        <v>391</v>
      </c>
    </row>
    <row r="71" spans="1:11" ht="15.75" x14ac:dyDescent="0.25">
      <c r="A71" s="6">
        <v>1</v>
      </c>
      <c r="B71" s="6">
        <v>2</v>
      </c>
      <c r="C71" s="6">
        <v>3</v>
      </c>
      <c r="D71" s="6">
        <v>4</v>
      </c>
      <c r="E71" s="6">
        <v>5</v>
      </c>
      <c r="F71" s="6">
        <v>6</v>
      </c>
      <c r="G71" s="6">
        <v>7</v>
      </c>
      <c r="H71" s="6">
        <v>8</v>
      </c>
      <c r="I71" s="6">
        <v>9</v>
      </c>
      <c r="J71" s="6">
        <v>10</v>
      </c>
      <c r="K71" s="6">
        <v>11</v>
      </c>
    </row>
    <row r="72" spans="1:11" ht="15.75" x14ac:dyDescent="0.25">
      <c r="A72" s="8" t="s">
        <v>345</v>
      </c>
      <c r="B72" s="8">
        <v>1000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</row>
    <row r="73" spans="1:11" ht="47.25" x14ac:dyDescent="0.25">
      <c r="A73" s="8" t="s">
        <v>346</v>
      </c>
      <c r="B73" s="8">
        <v>1100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</row>
    <row r="74" spans="1:11" ht="15.75" x14ac:dyDescent="0.25">
      <c r="A74" s="8" t="s">
        <v>347</v>
      </c>
      <c r="B74" s="96">
        <v>1101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</row>
    <row r="75" spans="1:11" ht="47.25" x14ac:dyDescent="0.25">
      <c r="A75" s="8" t="s">
        <v>348</v>
      </c>
      <c r="B75" s="96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</row>
    <row r="76" spans="1:11" ht="47.25" x14ac:dyDescent="0.25">
      <c r="A76" s="8" t="s">
        <v>349</v>
      </c>
      <c r="B76" s="8">
        <v>1102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</row>
    <row r="77" spans="1:11" ht="47.25" x14ac:dyDescent="0.25">
      <c r="A77" s="8" t="s">
        <v>392</v>
      </c>
      <c r="B77" s="8">
        <v>1103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</row>
    <row r="78" spans="1:11" ht="47.25" x14ac:dyDescent="0.25">
      <c r="A78" s="8" t="s">
        <v>351</v>
      </c>
      <c r="B78" s="8">
        <v>1104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</row>
    <row r="79" spans="1:11" ht="47.25" x14ac:dyDescent="0.25">
      <c r="A79" s="8" t="s">
        <v>352</v>
      </c>
      <c r="B79" s="8">
        <v>1105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</row>
    <row r="80" spans="1:11" ht="47.25" x14ac:dyDescent="0.25">
      <c r="A80" s="8" t="s">
        <v>353</v>
      </c>
      <c r="B80" s="8">
        <v>1106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</row>
    <row r="81" spans="1:11" ht="31.5" x14ac:dyDescent="0.25">
      <c r="A81" s="8" t="s">
        <v>354</v>
      </c>
      <c r="B81" s="8">
        <v>1107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</row>
    <row r="82" spans="1:11" ht="31.5" x14ac:dyDescent="0.25">
      <c r="A82" s="8" t="s">
        <v>355</v>
      </c>
      <c r="B82" s="8">
        <v>1108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</row>
    <row r="83" spans="1:11" ht="15.75" x14ac:dyDescent="0.25">
      <c r="A83" s="8" t="s">
        <v>356</v>
      </c>
      <c r="B83" s="8">
        <v>1200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</row>
    <row r="84" spans="1:11" ht="31.5" x14ac:dyDescent="0.25">
      <c r="A84" s="8" t="s">
        <v>357</v>
      </c>
      <c r="B84" s="8">
        <v>1300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</row>
    <row r="85" spans="1:11" ht="94.5" x14ac:dyDescent="0.25">
      <c r="A85" s="8" t="s">
        <v>358</v>
      </c>
      <c r="B85" s="8">
        <v>1400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</row>
    <row r="86" spans="1:11" ht="15.75" x14ac:dyDescent="0.25">
      <c r="A86" s="8" t="s">
        <v>359</v>
      </c>
      <c r="B86" s="8">
        <v>1500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</row>
    <row r="87" spans="1:11" ht="15.75" x14ac:dyDescent="0.25">
      <c r="A87" s="8" t="s">
        <v>360</v>
      </c>
      <c r="B87" s="8">
        <v>1600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</row>
    <row r="88" spans="1:11" ht="15.75" x14ac:dyDescent="0.25">
      <c r="A88" s="8" t="s">
        <v>361</v>
      </c>
      <c r="B88" s="8">
        <v>1700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</row>
    <row r="89" spans="1:11" ht="31.5" x14ac:dyDescent="0.25">
      <c r="A89" s="8" t="s">
        <v>362</v>
      </c>
      <c r="B89" s="8">
        <v>1800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</row>
    <row r="90" spans="1:11" ht="15.75" x14ac:dyDescent="0.25">
      <c r="A90" s="8" t="s">
        <v>363</v>
      </c>
      <c r="B90" s="8">
        <v>1900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</row>
    <row r="91" spans="1:11" ht="15.75" x14ac:dyDescent="0.25">
      <c r="A91" s="8" t="s">
        <v>364</v>
      </c>
      <c r="B91" s="8">
        <v>2000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</row>
    <row r="92" spans="1:11" ht="15.75" x14ac:dyDescent="0.25">
      <c r="A92" s="8" t="s">
        <v>365</v>
      </c>
      <c r="B92" s="8">
        <v>2100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</row>
    <row r="93" spans="1:11" ht="15.75" x14ac:dyDescent="0.25">
      <c r="A93" s="8" t="s">
        <v>347</v>
      </c>
      <c r="B93" s="96">
        <v>2101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</row>
    <row r="94" spans="1:11" ht="15.75" x14ac:dyDescent="0.25">
      <c r="A94" s="8" t="s">
        <v>366</v>
      </c>
      <c r="B94" s="96"/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</row>
    <row r="95" spans="1:11" ht="15.75" x14ac:dyDescent="0.25">
      <c r="A95" s="8" t="s">
        <v>367</v>
      </c>
      <c r="B95" s="8">
        <v>2102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</row>
    <row r="96" spans="1:11" ht="15.75" x14ac:dyDescent="0.25">
      <c r="A96" s="8" t="s">
        <v>368</v>
      </c>
      <c r="B96" s="8">
        <v>2103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</row>
    <row r="97" spans="1:11" ht="15.75" x14ac:dyDescent="0.25">
      <c r="A97" s="8" t="s">
        <v>369</v>
      </c>
      <c r="B97" s="8">
        <v>2104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</row>
    <row r="98" spans="1:11" ht="15.75" x14ac:dyDescent="0.25">
      <c r="A98" s="8" t="s">
        <v>370</v>
      </c>
      <c r="B98" s="8">
        <v>2105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</row>
    <row r="99" spans="1:11" ht="15.75" x14ac:dyDescent="0.25">
      <c r="A99" s="8" t="s">
        <v>371</v>
      </c>
      <c r="B99" s="8">
        <v>2200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</row>
    <row r="100" spans="1:11" ht="15.75" x14ac:dyDescent="0.25">
      <c r="A100" s="8" t="s">
        <v>347</v>
      </c>
      <c r="B100" s="96">
        <v>2201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</row>
    <row r="101" spans="1:11" ht="15.75" x14ac:dyDescent="0.25">
      <c r="A101" s="8" t="s">
        <v>372</v>
      </c>
      <c r="B101" s="96"/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</row>
    <row r="102" spans="1:11" ht="15.75" x14ac:dyDescent="0.25">
      <c r="A102" s="8" t="s">
        <v>373</v>
      </c>
      <c r="B102" s="8">
        <v>2202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</row>
    <row r="103" spans="1:11" ht="15.75" x14ac:dyDescent="0.25">
      <c r="A103" s="8" t="s">
        <v>374</v>
      </c>
      <c r="B103" s="8">
        <v>2203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x14ac:dyDescent="0.25">
      <c r="A104" s="8" t="s">
        <v>375</v>
      </c>
      <c r="B104" s="8">
        <v>2204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</row>
    <row r="105" spans="1:11" ht="15.75" x14ac:dyDescent="0.25">
      <c r="A105" s="8" t="s">
        <v>376</v>
      </c>
      <c r="B105" s="8">
        <v>2205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</row>
    <row r="106" spans="1:11" ht="31.5" x14ac:dyDescent="0.25">
      <c r="A106" s="8" t="s">
        <v>393</v>
      </c>
      <c r="B106" s="8">
        <v>2206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</row>
    <row r="107" spans="1:11" ht="15.75" x14ac:dyDescent="0.25">
      <c r="A107" s="8" t="s">
        <v>378</v>
      </c>
      <c r="B107" s="8">
        <v>3000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</row>
    <row r="108" spans="1:11" ht="15.75" x14ac:dyDescent="0.25">
      <c r="A108" s="8" t="s">
        <v>379</v>
      </c>
      <c r="B108" s="8">
        <v>3100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</row>
    <row r="109" spans="1:11" ht="15.75" x14ac:dyDescent="0.25">
      <c r="A109" s="8" t="s">
        <v>380</v>
      </c>
      <c r="B109" s="8">
        <v>3200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</row>
    <row r="110" spans="1:11" ht="15.75" x14ac:dyDescent="0.25">
      <c r="A110" s="8" t="s">
        <v>381</v>
      </c>
      <c r="B110" s="8">
        <v>3300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</row>
    <row r="111" spans="1:11" ht="15.75" x14ac:dyDescent="0.25">
      <c r="A111" s="8" t="s">
        <v>382</v>
      </c>
      <c r="B111" s="8">
        <v>3400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</row>
    <row r="112" spans="1:11" ht="15.75" x14ac:dyDescent="0.25">
      <c r="A112" s="8" t="s">
        <v>383</v>
      </c>
      <c r="B112" s="8">
        <v>3500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</row>
    <row r="113" spans="1:26" ht="15.75" x14ac:dyDescent="0.25">
      <c r="A113" s="8" t="s">
        <v>384</v>
      </c>
      <c r="B113" s="8">
        <v>3600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</row>
    <row r="114" spans="1:26" ht="15.75" x14ac:dyDescent="0.25">
      <c r="A114" s="8" t="s">
        <v>385</v>
      </c>
      <c r="B114" s="8">
        <v>3700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</row>
    <row r="115" spans="1:26" ht="31.5" x14ac:dyDescent="0.25">
      <c r="A115" s="8" t="s">
        <v>386</v>
      </c>
      <c r="B115" s="8">
        <v>3800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26" ht="63" x14ac:dyDescent="0.25">
      <c r="A116" s="8" t="s">
        <v>387</v>
      </c>
      <c r="B116" s="8">
        <v>3900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</row>
    <row r="117" spans="1:26" ht="15.75" x14ac:dyDescent="0.25">
      <c r="A117" s="8" t="s">
        <v>26</v>
      </c>
      <c r="B117" s="8">
        <v>9000</v>
      </c>
      <c r="C117" s="8"/>
      <c r="D117" s="8"/>
      <c r="E117" s="8"/>
      <c r="F117" s="8"/>
      <c r="G117" s="8"/>
      <c r="H117" s="8"/>
      <c r="I117" s="8"/>
      <c r="J117" s="8"/>
      <c r="K117" s="8"/>
    </row>
    <row r="119" spans="1:26" x14ac:dyDescent="0.25">
      <c r="A119" s="4" t="s">
        <v>394</v>
      </c>
    </row>
    <row r="121" spans="1:26" ht="15.75" x14ac:dyDescent="0.25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x14ac:dyDescent="0.25">
      <c r="A122" s="80" t="s">
        <v>63</v>
      </c>
      <c r="B122" s="80" t="s">
        <v>14</v>
      </c>
      <c r="C122" s="80" t="s">
        <v>395</v>
      </c>
      <c r="D122" s="80"/>
      <c r="E122" s="80"/>
      <c r="F122" s="80"/>
      <c r="G122" s="80"/>
      <c r="H122" s="80"/>
      <c r="I122" s="80"/>
      <c r="J122" s="80"/>
      <c r="K122" s="80" t="s">
        <v>396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5.75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 t="s">
        <v>397</v>
      </c>
      <c r="L123" s="80"/>
      <c r="M123" s="80"/>
      <c r="N123" s="80"/>
      <c r="O123" s="80"/>
      <c r="P123" s="80"/>
      <c r="Q123" s="80"/>
      <c r="R123" s="80"/>
      <c r="S123" s="80" t="s">
        <v>398</v>
      </c>
      <c r="T123" s="80"/>
      <c r="U123" s="80"/>
      <c r="V123" s="80"/>
      <c r="W123" s="80"/>
      <c r="X123" s="80"/>
      <c r="Y123" s="80"/>
      <c r="Z123" s="80"/>
    </row>
    <row r="124" spans="1:26" ht="15.75" x14ac:dyDescent="0.25">
      <c r="A124" s="80"/>
      <c r="B124" s="80"/>
      <c r="C124" s="80" t="s">
        <v>20</v>
      </c>
      <c r="D124" s="80"/>
      <c r="E124" s="80" t="s">
        <v>85</v>
      </c>
      <c r="F124" s="80"/>
      <c r="G124" s="80"/>
      <c r="H124" s="80"/>
      <c r="I124" s="80"/>
      <c r="J124" s="80"/>
      <c r="K124" s="80" t="s">
        <v>20</v>
      </c>
      <c r="L124" s="80"/>
      <c r="M124" s="80" t="s">
        <v>85</v>
      </c>
      <c r="N124" s="80"/>
      <c r="O124" s="80"/>
      <c r="P124" s="80"/>
      <c r="Q124" s="80"/>
      <c r="R124" s="80"/>
      <c r="S124" s="80" t="s">
        <v>20</v>
      </c>
      <c r="T124" s="80"/>
      <c r="U124" s="80" t="s">
        <v>85</v>
      </c>
      <c r="V124" s="80"/>
      <c r="W124" s="80"/>
      <c r="X124" s="80"/>
      <c r="Y124" s="80"/>
      <c r="Z124" s="80"/>
    </row>
    <row r="125" spans="1:26" ht="47.25" customHeight="1" x14ac:dyDescent="0.25">
      <c r="A125" s="80"/>
      <c r="B125" s="80"/>
      <c r="C125" s="80"/>
      <c r="D125" s="80"/>
      <c r="E125" s="80" t="s">
        <v>399</v>
      </c>
      <c r="F125" s="80"/>
      <c r="G125" s="80" t="s">
        <v>400</v>
      </c>
      <c r="H125" s="80"/>
      <c r="I125" s="80" t="s">
        <v>401</v>
      </c>
      <c r="J125" s="80"/>
      <c r="K125" s="80"/>
      <c r="L125" s="80"/>
      <c r="M125" s="80" t="s">
        <v>399</v>
      </c>
      <c r="N125" s="80"/>
      <c r="O125" s="80" t="s">
        <v>400</v>
      </c>
      <c r="P125" s="80"/>
      <c r="Q125" s="80" t="s">
        <v>401</v>
      </c>
      <c r="R125" s="80"/>
      <c r="S125" s="80"/>
      <c r="T125" s="80"/>
      <c r="U125" s="80" t="s">
        <v>399</v>
      </c>
      <c r="V125" s="80"/>
      <c r="W125" s="80" t="s">
        <v>400</v>
      </c>
      <c r="X125" s="80"/>
      <c r="Y125" s="80" t="s">
        <v>401</v>
      </c>
      <c r="Z125" s="80"/>
    </row>
    <row r="126" spans="1:26" ht="47.25" x14ac:dyDescent="0.25">
      <c r="A126" s="80"/>
      <c r="B126" s="80"/>
      <c r="C126" s="6" t="s">
        <v>343</v>
      </c>
      <c r="D126" s="6" t="s">
        <v>344</v>
      </c>
      <c r="E126" s="6" t="s">
        <v>343</v>
      </c>
      <c r="F126" s="6" t="s">
        <v>344</v>
      </c>
      <c r="G126" s="6" t="s">
        <v>343</v>
      </c>
      <c r="H126" s="6" t="s">
        <v>344</v>
      </c>
      <c r="I126" s="6" t="s">
        <v>343</v>
      </c>
      <c r="J126" s="6" t="s">
        <v>344</v>
      </c>
      <c r="K126" s="6" t="s">
        <v>343</v>
      </c>
      <c r="L126" s="6" t="s">
        <v>344</v>
      </c>
      <c r="M126" s="6" t="s">
        <v>343</v>
      </c>
      <c r="N126" s="6" t="s">
        <v>344</v>
      </c>
      <c r="O126" s="6" t="s">
        <v>343</v>
      </c>
      <c r="P126" s="6" t="s">
        <v>344</v>
      </c>
      <c r="Q126" s="6" t="s">
        <v>343</v>
      </c>
      <c r="R126" s="6" t="s">
        <v>344</v>
      </c>
      <c r="S126" s="6" t="s">
        <v>343</v>
      </c>
      <c r="T126" s="6" t="s">
        <v>344</v>
      </c>
      <c r="U126" s="6" t="s">
        <v>343</v>
      </c>
      <c r="V126" s="6" t="s">
        <v>344</v>
      </c>
      <c r="W126" s="6" t="s">
        <v>343</v>
      </c>
      <c r="X126" s="6" t="s">
        <v>344</v>
      </c>
      <c r="Y126" s="6" t="s">
        <v>343</v>
      </c>
      <c r="Z126" s="6" t="s">
        <v>344</v>
      </c>
    </row>
    <row r="127" spans="1:26" ht="15.75" x14ac:dyDescent="0.25">
      <c r="A127" s="6">
        <v>1</v>
      </c>
      <c r="B127" s="6">
        <v>2</v>
      </c>
      <c r="C127" s="6">
        <v>3</v>
      </c>
      <c r="D127" s="6">
        <v>4</v>
      </c>
      <c r="E127" s="6">
        <v>5</v>
      </c>
      <c r="F127" s="6">
        <v>6</v>
      </c>
      <c r="G127" s="6">
        <v>7</v>
      </c>
      <c r="H127" s="6">
        <v>8</v>
      </c>
      <c r="I127" s="6">
        <v>9</v>
      </c>
      <c r="J127" s="6">
        <v>10</v>
      </c>
      <c r="K127" s="6">
        <v>11</v>
      </c>
      <c r="L127" s="6">
        <v>12</v>
      </c>
      <c r="M127" s="6">
        <v>13</v>
      </c>
      <c r="N127" s="6">
        <v>14</v>
      </c>
      <c r="O127" s="6">
        <v>15</v>
      </c>
      <c r="P127" s="6">
        <v>16</v>
      </c>
      <c r="Q127" s="6">
        <v>17</v>
      </c>
      <c r="R127" s="6">
        <v>18</v>
      </c>
      <c r="S127" s="6">
        <v>19</v>
      </c>
      <c r="T127" s="6">
        <v>20</v>
      </c>
      <c r="U127" s="6">
        <v>21</v>
      </c>
      <c r="V127" s="6">
        <v>22</v>
      </c>
      <c r="W127" s="6">
        <v>23</v>
      </c>
      <c r="X127" s="6">
        <v>24</v>
      </c>
      <c r="Y127" s="6">
        <v>25</v>
      </c>
      <c r="Z127" s="6">
        <v>26</v>
      </c>
    </row>
    <row r="128" spans="1:26" ht="15.75" x14ac:dyDescent="0.25">
      <c r="A128" s="8" t="s">
        <v>345</v>
      </c>
      <c r="B128" s="8">
        <v>1000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47.25" x14ac:dyDescent="0.25">
      <c r="A129" s="8" t="s">
        <v>346</v>
      </c>
      <c r="B129" s="8">
        <v>1100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x14ac:dyDescent="0.25">
      <c r="A130" s="8" t="s">
        <v>347</v>
      </c>
      <c r="B130" s="96">
        <v>1101</v>
      </c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47.25" x14ac:dyDescent="0.25">
      <c r="A131" s="8" t="s">
        <v>348</v>
      </c>
      <c r="B131" s="9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47.25" x14ac:dyDescent="0.25">
      <c r="A132" s="8" t="s">
        <v>349</v>
      </c>
      <c r="B132" s="8">
        <v>1102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47.25" x14ac:dyDescent="0.25">
      <c r="A133" s="8" t="s">
        <v>350</v>
      </c>
      <c r="B133" s="8">
        <v>1103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47.25" x14ac:dyDescent="0.25">
      <c r="A134" s="8" t="s">
        <v>351</v>
      </c>
      <c r="B134" s="8">
        <v>1104</v>
      </c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47.25" x14ac:dyDescent="0.25">
      <c r="A135" s="8" t="s">
        <v>352</v>
      </c>
      <c r="B135" s="8">
        <v>1105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47.25" x14ac:dyDescent="0.25">
      <c r="A136" s="8" t="s">
        <v>353</v>
      </c>
      <c r="B136" s="8">
        <v>1106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1.5" x14ac:dyDescent="0.25">
      <c r="A137" s="8" t="s">
        <v>354</v>
      </c>
      <c r="B137" s="8">
        <v>1107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1.5" x14ac:dyDescent="0.25">
      <c r="A138" s="8" t="s">
        <v>355</v>
      </c>
      <c r="B138" s="8">
        <v>1108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x14ac:dyDescent="0.25">
      <c r="A139" s="8" t="s">
        <v>356</v>
      </c>
      <c r="B139" s="8">
        <v>1200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1.5" x14ac:dyDescent="0.25">
      <c r="A140" s="8" t="s">
        <v>357</v>
      </c>
      <c r="B140" s="8">
        <v>1300</v>
      </c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94.5" x14ac:dyDescent="0.25">
      <c r="A141" s="8" t="s">
        <v>358</v>
      </c>
      <c r="B141" s="8">
        <v>1400</v>
      </c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x14ac:dyDescent="0.25">
      <c r="A142" s="8" t="s">
        <v>359</v>
      </c>
      <c r="B142" s="8">
        <v>1500</v>
      </c>
      <c r="C142" s="37">
        <v>3</v>
      </c>
      <c r="D142" s="37">
        <v>3</v>
      </c>
      <c r="E142" s="37">
        <v>3</v>
      </c>
      <c r="F142" s="37">
        <v>3</v>
      </c>
      <c r="G142" s="37"/>
      <c r="H142" s="37"/>
      <c r="I142" s="37"/>
      <c r="J142" s="37"/>
      <c r="K142" s="37"/>
      <c r="L142" s="37"/>
      <c r="M142" s="37"/>
      <c r="N142" s="37"/>
      <c r="O142" s="37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x14ac:dyDescent="0.25">
      <c r="A143" s="8" t="s">
        <v>402</v>
      </c>
      <c r="B143" s="8">
        <v>1600</v>
      </c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x14ac:dyDescent="0.25">
      <c r="A144" s="8" t="s">
        <v>361</v>
      </c>
      <c r="B144" s="8">
        <v>1700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1.5" x14ac:dyDescent="0.25">
      <c r="A145" s="8" t="s">
        <v>362</v>
      </c>
      <c r="B145" s="8">
        <v>1800</v>
      </c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x14ac:dyDescent="0.25">
      <c r="A146" s="8" t="s">
        <v>363</v>
      </c>
      <c r="B146" s="8">
        <v>1900</v>
      </c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x14ac:dyDescent="0.25">
      <c r="A147" s="8" t="s">
        <v>364</v>
      </c>
      <c r="B147" s="8">
        <v>2000</v>
      </c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x14ac:dyDescent="0.25">
      <c r="A148" s="8" t="s">
        <v>365</v>
      </c>
      <c r="B148" s="8">
        <v>2100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x14ac:dyDescent="0.25">
      <c r="A149" s="8" t="s">
        <v>347</v>
      </c>
      <c r="B149" s="96">
        <v>2101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x14ac:dyDescent="0.25">
      <c r="A150" s="8" t="s">
        <v>366</v>
      </c>
      <c r="B150" s="96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x14ac:dyDescent="0.25">
      <c r="A151" s="8" t="s">
        <v>367</v>
      </c>
      <c r="B151" s="8">
        <v>2102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x14ac:dyDescent="0.25">
      <c r="A152" s="8" t="s">
        <v>368</v>
      </c>
      <c r="B152" s="8">
        <v>2103</v>
      </c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x14ac:dyDescent="0.25">
      <c r="A153" s="8" t="s">
        <v>369</v>
      </c>
      <c r="B153" s="8">
        <v>2104</v>
      </c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x14ac:dyDescent="0.25">
      <c r="A154" s="8" t="s">
        <v>370</v>
      </c>
      <c r="B154" s="8">
        <v>2105</v>
      </c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x14ac:dyDescent="0.25">
      <c r="A155" s="8" t="s">
        <v>371</v>
      </c>
      <c r="B155" s="8">
        <v>2200</v>
      </c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x14ac:dyDescent="0.25">
      <c r="A156" s="8" t="s">
        <v>347</v>
      </c>
      <c r="B156" s="96">
        <v>2201</v>
      </c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x14ac:dyDescent="0.25">
      <c r="A157" s="8" t="s">
        <v>372</v>
      </c>
      <c r="B157" s="96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x14ac:dyDescent="0.25">
      <c r="A158" s="8" t="s">
        <v>373</v>
      </c>
      <c r="B158" s="8">
        <v>2202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x14ac:dyDescent="0.25">
      <c r="A159" s="8" t="s">
        <v>374</v>
      </c>
      <c r="B159" s="8">
        <v>2203</v>
      </c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x14ac:dyDescent="0.25">
      <c r="A160" s="8" t="s">
        <v>375</v>
      </c>
      <c r="B160" s="8">
        <v>2204</v>
      </c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x14ac:dyDescent="0.25">
      <c r="A161" s="8" t="s">
        <v>376</v>
      </c>
      <c r="B161" s="8">
        <v>2205</v>
      </c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1.5" x14ac:dyDescent="0.25">
      <c r="A162" s="8" t="s">
        <v>393</v>
      </c>
      <c r="B162" s="8">
        <v>2206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x14ac:dyDescent="0.25">
      <c r="A163" s="8" t="s">
        <v>378</v>
      </c>
      <c r="B163" s="8">
        <v>3000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x14ac:dyDescent="0.25">
      <c r="A164" s="8" t="s">
        <v>379</v>
      </c>
      <c r="B164" s="8">
        <v>3100</v>
      </c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x14ac:dyDescent="0.25">
      <c r="A165" s="8" t="s">
        <v>380</v>
      </c>
      <c r="B165" s="8">
        <v>3200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x14ac:dyDescent="0.25">
      <c r="A166" s="8" t="s">
        <v>381</v>
      </c>
      <c r="B166" s="8">
        <v>3300</v>
      </c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x14ac:dyDescent="0.25">
      <c r="A167" s="8" t="s">
        <v>382</v>
      </c>
      <c r="B167" s="8">
        <v>3400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x14ac:dyDescent="0.25">
      <c r="A168" s="8" t="s">
        <v>383</v>
      </c>
      <c r="B168" s="8">
        <v>3500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x14ac:dyDescent="0.25">
      <c r="A169" s="8" t="s">
        <v>384</v>
      </c>
      <c r="B169" s="8">
        <v>3600</v>
      </c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x14ac:dyDescent="0.25">
      <c r="A170" s="8" t="s">
        <v>385</v>
      </c>
      <c r="B170" s="8">
        <v>3700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1.5" x14ac:dyDescent="0.25">
      <c r="A171" s="8" t="s">
        <v>386</v>
      </c>
      <c r="B171" s="8">
        <v>3800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63" x14ac:dyDescent="0.25">
      <c r="A172" s="8" t="s">
        <v>387</v>
      </c>
      <c r="B172" s="8">
        <v>3900</v>
      </c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x14ac:dyDescent="0.25">
      <c r="A173" s="8" t="s">
        <v>26</v>
      </c>
      <c r="B173" s="8">
        <v>9000</v>
      </c>
      <c r="C173" s="37">
        <v>3</v>
      </c>
      <c r="D173" s="37">
        <v>3</v>
      </c>
      <c r="E173" s="37">
        <v>3</v>
      </c>
      <c r="F173" s="37">
        <v>3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x14ac:dyDescent="0.25">
      <c r="A174" s="26"/>
      <c r="B174" s="27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</row>
    <row r="176" spans="1:26" ht="15.75" x14ac:dyDescent="0.25">
      <c r="A176" s="4" t="s">
        <v>403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</row>
    <row r="177" spans="1:15" ht="15.75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</row>
    <row r="178" spans="1:15" ht="15.75" customHeight="1" x14ac:dyDescent="0.25">
      <c r="A178" s="80" t="s">
        <v>63</v>
      </c>
      <c r="B178" s="80" t="s">
        <v>14</v>
      </c>
      <c r="C178" s="80" t="s">
        <v>440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</row>
    <row r="179" spans="1:15" ht="15.75" customHeight="1" x14ac:dyDescent="0.25">
      <c r="A179" s="80"/>
      <c r="B179" s="80"/>
      <c r="C179" s="80" t="s">
        <v>441</v>
      </c>
      <c r="D179" s="80" t="s">
        <v>85</v>
      </c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</row>
    <row r="180" spans="1:15" ht="47.25" customHeight="1" x14ac:dyDescent="0.25">
      <c r="A180" s="80"/>
      <c r="B180" s="80"/>
      <c r="C180" s="80"/>
      <c r="D180" s="80" t="s">
        <v>442</v>
      </c>
      <c r="E180" s="80"/>
      <c r="F180" s="80"/>
      <c r="G180" s="80"/>
      <c r="H180" s="80"/>
      <c r="I180" s="80"/>
      <c r="J180" s="80" t="s">
        <v>443</v>
      </c>
      <c r="K180" s="80"/>
      <c r="L180" s="80" t="s">
        <v>330</v>
      </c>
      <c r="M180" s="80"/>
      <c r="N180" s="80"/>
      <c r="O180" s="80" t="s">
        <v>444</v>
      </c>
    </row>
    <row r="181" spans="1:15" ht="110.25" x14ac:dyDescent="0.25">
      <c r="A181" s="80"/>
      <c r="B181" s="80"/>
      <c r="C181" s="80"/>
      <c r="D181" s="72" t="s">
        <v>445</v>
      </c>
      <c r="E181" s="72" t="s">
        <v>446</v>
      </c>
      <c r="F181" s="72" t="s">
        <v>447</v>
      </c>
      <c r="G181" s="72" t="s">
        <v>335</v>
      </c>
      <c r="H181" s="72" t="s">
        <v>448</v>
      </c>
      <c r="I181" s="72" t="s">
        <v>449</v>
      </c>
      <c r="J181" s="72" t="s">
        <v>450</v>
      </c>
      <c r="K181" s="72" t="s">
        <v>443</v>
      </c>
      <c r="L181" s="72" t="s">
        <v>451</v>
      </c>
      <c r="M181" s="72" t="s">
        <v>452</v>
      </c>
      <c r="N181" s="72" t="s">
        <v>453</v>
      </c>
      <c r="O181" s="80"/>
    </row>
    <row r="182" spans="1:15" ht="15.75" x14ac:dyDescent="0.25">
      <c r="A182" s="6">
        <v>1</v>
      </c>
      <c r="B182" s="6">
        <v>2</v>
      </c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</row>
    <row r="183" spans="1:15" ht="15.75" x14ac:dyDescent="0.25">
      <c r="A183" s="8" t="s">
        <v>345</v>
      </c>
      <c r="B183" s="8">
        <v>1000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</row>
    <row r="184" spans="1:15" ht="47.25" x14ac:dyDescent="0.25">
      <c r="A184" s="8" t="s">
        <v>346</v>
      </c>
      <c r="B184" s="8">
        <v>1100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</row>
    <row r="185" spans="1:15" ht="15.75" x14ac:dyDescent="0.25">
      <c r="A185" s="8" t="s">
        <v>347</v>
      </c>
      <c r="B185" s="96">
        <v>1101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</row>
    <row r="186" spans="1:15" ht="31.5" x14ac:dyDescent="0.25">
      <c r="A186" s="8" t="s">
        <v>404</v>
      </c>
      <c r="B186" s="96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</row>
    <row r="187" spans="1:15" ht="15.75" x14ac:dyDescent="0.25">
      <c r="A187" s="8" t="s">
        <v>405</v>
      </c>
      <c r="B187" s="96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</row>
    <row r="188" spans="1:15" ht="47.25" x14ac:dyDescent="0.25">
      <c r="A188" s="8" t="s">
        <v>349</v>
      </c>
      <c r="B188" s="8">
        <v>1102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</row>
    <row r="189" spans="1:15" ht="47.25" x14ac:dyDescent="0.25">
      <c r="A189" s="8" t="s">
        <v>392</v>
      </c>
      <c r="B189" s="8">
        <v>1103</v>
      </c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</row>
    <row r="190" spans="1:15" ht="47.25" x14ac:dyDescent="0.25">
      <c r="A190" s="8" t="s">
        <v>351</v>
      </c>
      <c r="B190" s="8">
        <v>1104</v>
      </c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</row>
    <row r="191" spans="1:15" ht="47.25" x14ac:dyDescent="0.25">
      <c r="A191" s="8" t="s">
        <v>352</v>
      </c>
      <c r="B191" s="8">
        <v>1105</v>
      </c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</row>
    <row r="192" spans="1:15" ht="47.25" x14ac:dyDescent="0.25">
      <c r="A192" s="8" t="s">
        <v>353</v>
      </c>
      <c r="B192" s="8">
        <v>1106</v>
      </c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</row>
    <row r="193" spans="1:15" ht="31.5" x14ac:dyDescent="0.25">
      <c r="A193" s="8" t="s">
        <v>354</v>
      </c>
      <c r="B193" s="8">
        <v>1107</v>
      </c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</row>
    <row r="194" spans="1:15" ht="31.5" x14ac:dyDescent="0.25">
      <c r="A194" s="8" t="s">
        <v>355</v>
      </c>
      <c r="B194" s="8">
        <v>1108</v>
      </c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</row>
    <row r="195" spans="1:15" ht="15.75" x14ac:dyDescent="0.25">
      <c r="A195" s="8" t="s">
        <v>356</v>
      </c>
      <c r="B195" s="8">
        <v>1200</v>
      </c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1:15" ht="31.5" x14ac:dyDescent="0.25">
      <c r="A196" s="8" t="s">
        <v>357</v>
      </c>
      <c r="B196" s="8">
        <v>1300</v>
      </c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1:15" ht="94.5" x14ac:dyDescent="0.25">
      <c r="A197" s="8" t="s">
        <v>358</v>
      </c>
      <c r="B197" s="8">
        <v>1400</v>
      </c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1:15" ht="15.75" x14ac:dyDescent="0.25">
      <c r="A198" s="8" t="s">
        <v>359</v>
      </c>
      <c r="B198" s="8">
        <v>1500</v>
      </c>
      <c r="C198" s="75">
        <v>403486.55</v>
      </c>
      <c r="D198" s="37">
        <v>262424.86</v>
      </c>
      <c r="E198" s="37">
        <v>40650</v>
      </c>
      <c r="F198" s="37">
        <v>12794.06</v>
      </c>
      <c r="G198" s="37">
        <v>9109.2900000000009</v>
      </c>
      <c r="H198" s="37">
        <v>75342.3</v>
      </c>
      <c r="I198" s="37">
        <v>3166</v>
      </c>
      <c r="J198" s="37"/>
      <c r="K198" s="37"/>
      <c r="L198" s="37"/>
      <c r="M198" s="37"/>
      <c r="N198" s="37"/>
      <c r="O198" s="37"/>
    </row>
    <row r="199" spans="1:15" ht="15.75" x14ac:dyDescent="0.25">
      <c r="A199" s="8" t="s">
        <v>360</v>
      </c>
      <c r="B199" s="8">
        <v>1600</v>
      </c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1:15" ht="15.75" x14ac:dyDescent="0.25">
      <c r="A200" s="8" t="s">
        <v>361</v>
      </c>
      <c r="B200" s="8">
        <v>1700</v>
      </c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1:15" ht="31.5" x14ac:dyDescent="0.25">
      <c r="A201" s="8" t="s">
        <v>362</v>
      </c>
      <c r="B201" s="8">
        <v>1800</v>
      </c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1:15" ht="15.75" x14ac:dyDescent="0.25">
      <c r="A202" s="8" t="s">
        <v>363</v>
      </c>
      <c r="B202" s="8">
        <v>1900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1:15" ht="15.75" x14ac:dyDescent="0.25">
      <c r="A203" s="8" t="s">
        <v>364</v>
      </c>
      <c r="B203" s="8">
        <v>2000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  <row r="204" spans="1:15" ht="15.75" x14ac:dyDescent="0.25">
      <c r="A204" s="8" t="s">
        <v>365</v>
      </c>
      <c r="B204" s="8">
        <v>2100</v>
      </c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  <row r="205" spans="1:15" ht="15.75" x14ac:dyDescent="0.25">
      <c r="A205" s="8" t="s">
        <v>347</v>
      </c>
      <c r="B205" s="96">
        <v>2101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</row>
    <row r="206" spans="1:15" ht="15.75" x14ac:dyDescent="0.25">
      <c r="A206" s="8" t="s">
        <v>366</v>
      </c>
      <c r="B206" s="96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</row>
    <row r="207" spans="1:15" ht="15.75" x14ac:dyDescent="0.25">
      <c r="A207" s="8" t="s">
        <v>367</v>
      </c>
      <c r="B207" s="8">
        <v>2102</v>
      </c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</row>
    <row r="208" spans="1:15" ht="15.75" x14ac:dyDescent="0.25">
      <c r="A208" s="8" t="s">
        <v>368</v>
      </c>
      <c r="B208" s="8">
        <v>2103</v>
      </c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</row>
    <row r="209" spans="1:15" ht="15.75" x14ac:dyDescent="0.25">
      <c r="A209" s="8" t="s">
        <v>369</v>
      </c>
      <c r="B209" s="8">
        <v>2104</v>
      </c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</row>
    <row r="210" spans="1:15" ht="15.75" x14ac:dyDescent="0.25">
      <c r="A210" s="8" t="s">
        <v>370</v>
      </c>
      <c r="B210" s="8">
        <v>2105</v>
      </c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</row>
    <row r="211" spans="1:15" ht="15.75" x14ac:dyDescent="0.25">
      <c r="A211" s="8" t="s">
        <v>371</v>
      </c>
      <c r="B211" s="8">
        <v>2200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</row>
    <row r="212" spans="1:15" ht="15.75" x14ac:dyDescent="0.25">
      <c r="A212" s="8" t="s">
        <v>347</v>
      </c>
      <c r="B212" s="96">
        <v>2201</v>
      </c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1:15" ht="15.75" x14ac:dyDescent="0.25">
      <c r="A213" s="8" t="s">
        <v>372</v>
      </c>
      <c r="B213" s="96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</row>
    <row r="214" spans="1:15" ht="15.75" x14ac:dyDescent="0.25">
      <c r="A214" s="8" t="s">
        <v>373</v>
      </c>
      <c r="B214" s="8">
        <v>2202</v>
      </c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</row>
    <row r="215" spans="1:15" ht="15.75" x14ac:dyDescent="0.25">
      <c r="A215" s="8" t="s">
        <v>374</v>
      </c>
      <c r="B215" s="8">
        <v>2203</v>
      </c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</row>
    <row r="216" spans="1:15" ht="15.75" x14ac:dyDescent="0.25">
      <c r="A216" s="8" t="s">
        <v>375</v>
      </c>
      <c r="B216" s="8">
        <v>2204</v>
      </c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</row>
    <row r="217" spans="1:15" ht="15.75" x14ac:dyDescent="0.25">
      <c r="A217" s="8" t="s">
        <v>376</v>
      </c>
      <c r="B217" s="8">
        <v>2205</v>
      </c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</row>
    <row r="218" spans="1:15" ht="31.5" x14ac:dyDescent="0.25">
      <c r="A218" s="8" t="s">
        <v>393</v>
      </c>
      <c r="B218" s="8">
        <v>2206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</row>
    <row r="219" spans="1:15" ht="15.75" x14ac:dyDescent="0.25">
      <c r="A219" s="8" t="s">
        <v>378</v>
      </c>
      <c r="B219" s="8">
        <v>3000</v>
      </c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</row>
    <row r="220" spans="1:15" ht="15.75" x14ac:dyDescent="0.25">
      <c r="A220" s="8" t="s">
        <v>379</v>
      </c>
      <c r="B220" s="8">
        <v>3100</v>
      </c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</row>
    <row r="221" spans="1:15" ht="15.75" x14ac:dyDescent="0.25">
      <c r="A221" s="8" t="s">
        <v>380</v>
      </c>
      <c r="B221" s="8">
        <v>3200</v>
      </c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</row>
    <row r="222" spans="1:15" ht="15.75" x14ac:dyDescent="0.25">
      <c r="A222" s="8" t="s">
        <v>381</v>
      </c>
      <c r="B222" s="8">
        <v>3300</v>
      </c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</row>
    <row r="223" spans="1:15" ht="15.75" x14ac:dyDescent="0.25">
      <c r="A223" s="8" t="s">
        <v>382</v>
      </c>
      <c r="B223" s="8">
        <v>3400</v>
      </c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</row>
    <row r="224" spans="1:15" ht="15.75" x14ac:dyDescent="0.25">
      <c r="A224" s="8" t="s">
        <v>383</v>
      </c>
      <c r="B224" s="8">
        <v>3500</v>
      </c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</row>
    <row r="225" spans="1:15" ht="15.75" x14ac:dyDescent="0.25">
      <c r="A225" s="8" t="s">
        <v>384</v>
      </c>
      <c r="B225" s="8">
        <v>3600</v>
      </c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</row>
    <row r="226" spans="1:15" ht="15.75" x14ac:dyDescent="0.25">
      <c r="A226" s="8" t="s">
        <v>385</v>
      </c>
      <c r="B226" s="8">
        <v>3700</v>
      </c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</row>
    <row r="227" spans="1:15" ht="31.5" x14ac:dyDescent="0.25">
      <c r="A227" s="8" t="s">
        <v>386</v>
      </c>
      <c r="B227" s="8">
        <v>3800</v>
      </c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</row>
    <row r="228" spans="1:15" ht="63" x14ac:dyDescent="0.25">
      <c r="A228" s="8" t="s">
        <v>387</v>
      </c>
      <c r="B228" s="8">
        <v>3900</v>
      </c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</row>
    <row r="229" spans="1:15" ht="15.75" x14ac:dyDescent="0.25">
      <c r="A229" s="8" t="s">
        <v>26</v>
      </c>
      <c r="B229" s="8">
        <v>9000</v>
      </c>
      <c r="C229" s="74">
        <v>403486.55</v>
      </c>
      <c r="D229" s="37">
        <v>262424.86</v>
      </c>
      <c r="E229" s="74">
        <v>40650</v>
      </c>
      <c r="F229" s="37">
        <v>12794.06</v>
      </c>
      <c r="G229" s="37">
        <v>9109.2900000000009</v>
      </c>
      <c r="H229" s="37">
        <v>75342.3</v>
      </c>
      <c r="I229" s="37">
        <v>3166</v>
      </c>
      <c r="J229" s="37"/>
      <c r="K229" s="37"/>
      <c r="L229" s="37"/>
      <c r="M229" s="37"/>
      <c r="N229" s="37"/>
      <c r="O229" s="37"/>
    </row>
    <row r="231" spans="1:15" ht="15.75" x14ac:dyDescent="0.25">
      <c r="A231" s="43" t="s">
        <v>36</v>
      </c>
      <c r="B231" s="87" t="s">
        <v>429</v>
      </c>
      <c r="C231" s="86"/>
      <c r="D231" s="89"/>
      <c r="E231" s="86"/>
      <c r="F231" s="91" t="s">
        <v>434</v>
      </c>
      <c r="G231" s="91"/>
      <c r="H231" s="91"/>
    </row>
    <row r="232" spans="1:15" ht="15.75" x14ac:dyDescent="0.25">
      <c r="A232" s="43" t="s">
        <v>37</v>
      </c>
      <c r="B232" s="88"/>
      <c r="C232" s="86"/>
      <c r="D232" s="90"/>
      <c r="E232" s="86"/>
      <c r="F232" s="92"/>
      <c r="G232" s="92"/>
      <c r="H232" s="92"/>
    </row>
    <row r="233" spans="1:15" s="50" customFormat="1" ht="50.25" customHeight="1" x14ac:dyDescent="0.25">
      <c r="A233" s="48"/>
      <c r="B233" s="49" t="s">
        <v>38</v>
      </c>
      <c r="C233" s="49"/>
      <c r="D233" s="49" t="s">
        <v>39</v>
      </c>
      <c r="E233" s="49"/>
      <c r="F233" s="93" t="s">
        <v>40</v>
      </c>
      <c r="G233" s="93"/>
      <c r="H233" s="93"/>
    </row>
    <row r="234" spans="1:15" ht="31.5" x14ac:dyDescent="0.25">
      <c r="A234" s="43" t="s">
        <v>41</v>
      </c>
      <c r="B234" s="51" t="s">
        <v>430</v>
      </c>
      <c r="C234" s="43"/>
      <c r="D234" s="45" t="s">
        <v>431</v>
      </c>
      <c r="E234" s="43"/>
      <c r="F234" s="88" t="s">
        <v>432</v>
      </c>
      <c r="G234" s="88"/>
      <c r="H234" s="88"/>
    </row>
    <row r="235" spans="1:15" ht="31.5" x14ac:dyDescent="0.25">
      <c r="A235" s="43"/>
      <c r="B235" s="5" t="s">
        <v>38</v>
      </c>
      <c r="C235" s="5"/>
      <c r="D235" s="5" t="s">
        <v>42</v>
      </c>
      <c r="E235" s="5"/>
      <c r="F235" s="85" t="s">
        <v>43</v>
      </c>
      <c r="G235" s="85"/>
      <c r="H235" s="85"/>
    </row>
    <row r="236" spans="1:15" ht="15.75" x14ac:dyDescent="0.25">
      <c r="A236" s="43" t="s">
        <v>433</v>
      </c>
      <c r="B236" s="86"/>
      <c r="C236" s="86"/>
      <c r="D236" s="86"/>
      <c r="E236" s="86"/>
      <c r="F236" s="86"/>
    </row>
    <row r="238" spans="1:15" x14ac:dyDescent="0.25">
      <c r="A238" s="4" t="s">
        <v>59</v>
      </c>
    </row>
    <row r="239" spans="1:15" x14ac:dyDescent="0.25">
      <c r="A239" s="4" t="s">
        <v>406</v>
      </c>
    </row>
    <row r="240" spans="1:15" x14ac:dyDescent="0.25">
      <c r="A240" s="4" t="s">
        <v>407</v>
      </c>
    </row>
    <row r="241" spans="1:1" x14ac:dyDescent="0.25">
      <c r="A241" s="4" t="s">
        <v>408</v>
      </c>
    </row>
  </sheetData>
  <mergeCells count="102">
    <mergeCell ref="B236:F236"/>
    <mergeCell ref="A1:D1"/>
    <mergeCell ref="B231:B232"/>
    <mergeCell ref="C231:C232"/>
    <mergeCell ref="D231:D232"/>
    <mergeCell ref="E231:E232"/>
    <mergeCell ref="B212:B213"/>
    <mergeCell ref="A178:A181"/>
    <mergeCell ref="B178:B181"/>
    <mergeCell ref="B156:B157"/>
    <mergeCell ref="B100:B101"/>
    <mergeCell ref="B93:B94"/>
    <mergeCell ref="A122:A126"/>
    <mergeCell ref="B130:B131"/>
    <mergeCell ref="C124:D125"/>
    <mergeCell ref="E124:J124"/>
    <mergeCell ref="F231:H232"/>
    <mergeCell ref="F233:H233"/>
    <mergeCell ref="F234:H234"/>
    <mergeCell ref="F235:H235"/>
    <mergeCell ref="B185:B187"/>
    <mergeCell ref="B205:B206"/>
    <mergeCell ref="C69:C70"/>
    <mergeCell ref="D69:F69"/>
    <mergeCell ref="B149:B150"/>
    <mergeCell ref="W149:W150"/>
    <mergeCell ref="X149:X150"/>
    <mergeCell ref="Y149:Y150"/>
    <mergeCell ref="Z149:Z150"/>
    <mergeCell ref="T149:T150"/>
    <mergeCell ref="U149:U150"/>
    <mergeCell ref="V149:V150"/>
    <mergeCell ref="Z156:Z157"/>
    <mergeCell ref="T156:T157"/>
    <mergeCell ref="U156:U157"/>
    <mergeCell ref="V156:V157"/>
    <mergeCell ref="W156:W157"/>
    <mergeCell ref="X156:X157"/>
    <mergeCell ref="S156:S157"/>
    <mergeCell ref="P156:P157"/>
    <mergeCell ref="Q156:Q157"/>
    <mergeCell ref="R156:R157"/>
    <mergeCell ref="Y156:Y157"/>
    <mergeCell ref="Z130:Z131"/>
    <mergeCell ref="W130:W131"/>
    <mergeCell ref="X130:X131"/>
    <mergeCell ref="S130:S131"/>
    <mergeCell ref="T130:T131"/>
    <mergeCell ref="U130:U131"/>
    <mergeCell ref="V130:V131"/>
    <mergeCell ref="P149:P150"/>
    <mergeCell ref="Q149:Q150"/>
    <mergeCell ref="R149:R150"/>
    <mergeCell ref="S149:S150"/>
    <mergeCell ref="G69:G70"/>
    <mergeCell ref="H69:K69"/>
    <mergeCell ref="P130:P131"/>
    <mergeCell ref="Q130:Q131"/>
    <mergeCell ref="R130:R131"/>
    <mergeCell ref="B122:B126"/>
    <mergeCell ref="C122:J123"/>
    <mergeCell ref="K122:Z122"/>
    <mergeCell ref="K123:R123"/>
    <mergeCell ref="S123:Z123"/>
    <mergeCell ref="U125:V125"/>
    <mergeCell ref="W125:X125"/>
    <mergeCell ref="Y125:Z125"/>
    <mergeCell ref="S124:T125"/>
    <mergeCell ref="U124:Z124"/>
    <mergeCell ref="K124:L125"/>
    <mergeCell ref="M124:R124"/>
    <mergeCell ref="E125:F125"/>
    <mergeCell ref="G125:H125"/>
    <mergeCell ref="I125:J125"/>
    <mergeCell ref="M125:N125"/>
    <mergeCell ref="O125:P125"/>
    <mergeCell ref="Q125:R125"/>
    <mergeCell ref="Y130:Y131"/>
    <mergeCell ref="C178:O178"/>
    <mergeCell ref="C179:C181"/>
    <mergeCell ref="D179:O179"/>
    <mergeCell ref="D180:I180"/>
    <mergeCell ref="J180:K180"/>
    <mergeCell ref="L180:N180"/>
    <mergeCell ref="O180:O181"/>
    <mergeCell ref="A3:C3"/>
    <mergeCell ref="A14:A17"/>
    <mergeCell ref="B14:B17"/>
    <mergeCell ref="C14:J14"/>
    <mergeCell ref="C15:D16"/>
    <mergeCell ref="E15:J15"/>
    <mergeCell ref="E16:F16"/>
    <mergeCell ref="G16:H16"/>
    <mergeCell ref="I16:J16"/>
    <mergeCell ref="B40:B41"/>
    <mergeCell ref="B21:B22"/>
    <mergeCell ref="B47:B48"/>
    <mergeCell ref="B74:B75"/>
    <mergeCell ref="A68:A70"/>
    <mergeCell ref="B68:B70"/>
    <mergeCell ref="C68:F68"/>
    <mergeCell ref="G68:K68"/>
  </mergeCells>
  <hyperlinks>
    <hyperlink ref="C9" r:id="rId1" location="l0" display="https://normativ.kontur.ru/document?moduleid=1&amp;documentid=222981 - l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Пользователь</cp:lastModifiedBy>
  <dcterms:created xsi:type="dcterms:W3CDTF">2022-11-08T12:17:07Z</dcterms:created>
  <dcterms:modified xsi:type="dcterms:W3CDTF">2023-02-27T06:07:27Z</dcterms:modified>
</cp:coreProperties>
</file>